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64" yWindow="564" windowWidth="25044" windowHeight="13884"/>
  </bookViews>
  <sheets>
    <sheet name="OOW_RS" sheetId="1" r:id="rId1"/>
    <sheet name="LEGACY" sheetId="5" r:id="rId2"/>
  </sheets>
  <definedNames>
    <definedName name="_xlnm._FilterDatabase" localSheetId="0" hidden="1">OOW_RS!$A$5:$AI$198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7" i="1" l="1"/>
  <c r="J197" i="1"/>
  <c r="H196" i="5"/>
  <c r="G196" i="5"/>
  <c r="F196" i="5"/>
  <c r="E196" i="5"/>
  <c r="D196" i="5"/>
  <c r="C196" i="5"/>
  <c r="B196" i="5"/>
  <c r="K192" i="5"/>
  <c r="M192" i="5"/>
  <c r="K191" i="5"/>
  <c r="M191" i="5"/>
  <c r="K190" i="5"/>
  <c r="M190" i="5"/>
  <c r="K189" i="5"/>
  <c r="M189" i="5"/>
  <c r="K188" i="5"/>
  <c r="M188" i="5"/>
  <c r="K187" i="5"/>
  <c r="M187" i="5"/>
  <c r="K186" i="5"/>
  <c r="M186" i="5"/>
  <c r="K185" i="5"/>
  <c r="M185" i="5"/>
  <c r="K184" i="5"/>
  <c r="M184" i="5"/>
  <c r="K183" i="5"/>
  <c r="M183" i="5"/>
  <c r="K182" i="5"/>
  <c r="M182" i="5"/>
  <c r="K181" i="5"/>
  <c r="M181" i="5"/>
  <c r="K179" i="5"/>
  <c r="M179" i="5"/>
  <c r="J180" i="5"/>
  <c r="J178" i="5"/>
  <c r="K178" i="5"/>
  <c r="M178" i="5"/>
  <c r="J177" i="5"/>
  <c r="K177" i="5"/>
  <c r="M177" i="5"/>
  <c r="J176" i="5"/>
  <c r="K176" i="5"/>
  <c r="M176" i="5"/>
  <c r="J175" i="5"/>
  <c r="K175" i="5"/>
  <c r="M175" i="5"/>
  <c r="N176" i="5"/>
  <c r="J174" i="5"/>
  <c r="K174" i="5"/>
  <c r="M174" i="5"/>
  <c r="J172" i="5"/>
  <c r="K172" i="5"/>
  <c r="M172" i="5"/>
  <c r="N174" i="5"/>
  <c r="J173" i="5"/>
  <c r="J171" i="5"/>
  <c r="K171" i="5"/>
  <c r="M171" i="5"/>
  <c r="J170" i="5"/>
  <c r="K170" i="5"/>
  <c r="M170" i="5"/>
  <c r="J169" i="5"/>
  <c r="K169" i="5"/>
  <c r="M169" i="5"/>
  <c r="N170" i="5"/>
  <c r="J168" i="5"/>
  <c r="K168" i="5"/>
  <c r="M168" i="5"/>
  <c r="J167" i="5"/>
  <c r="K167" i="5"/>
  <c r="M167" i="5"/>
  <c r="N168" i="5"/>
  <c r="J166" i="5"/>
  <c r="K166" i="5"/>
  <c r="M166" i="5"/>
  <c r="J165" i="5"/>
  <c r="K165" i="5"/>
  <c r="M165" i="5"/>
  <c r="J164" i="5"/>
  <c r="K164" i="5"/>
  <c r="M164" i="5"/>
  <c r="J163" i="5"/>
  <c r="K163" i="5"/>
  <c r="M163" i="5"/>
  <c r="J162" i="5"/>
  <c r="K162" i="5"/>
  <c r="M162" i="5"/>
  <c r="J161" i="5"/>
  <c r="K161" i="5"/>
  <c r="M161" i="5"/>
  <c r="J160" i="5"/>
  <c r="K160" i="5"/>
  <c r="M160" i="5"/>
  <c r="J159" i="5"/>
  <c r="K159" i="5"/>
  <c r="M159" i="5"/>
  <c r="N160" i="5"/>
  <c r="J158" i="5"/>
  <c r="K158" i="5"/>
  <c r="M158" i="5"/>
  <c r="J157" i="5"/>
  <c r="K157" i="5"/>
  <c r="M157" i="5"/>
  <c r="N158" i="5"/>
  <c r="J156" i="5"/>
  <c r="K156" i="5"/>
  <c r="M156" i="5"/>
  <c r="J155" i="5"/>
  <c r="K155" i="5"/>
  <c r="M155" i="5"/>
  <c r="J154" i="5"/>
  <c r="K154" i="5"/>
  <c r="M154" i="5"/>
  <c r="J153" i="5"/>
  <c r="K153" i="5"/>
  <c r="M153" i="5"/>
  <c r="N154" i="5"/>
  <c r="K152" i="5"/>
  <c r="M152" i="5"/>
  <c r="J151" i="5"/>
  <c r="K151" i="5"/>
  <c r="M151" i="5"/>
  <c r="J150" i="5"/>
  <c r="K150" i="5"/>
  <c r="M150" i="5"/>
  <c r="N151" i="5"/>
  <c r="J149" i="5"/>
  <c r="K149" i="5"/>
  <c r="M149" i="5"/>
  <c r="J148" i="5"/>
  <c r="K148" i="5"/>
  <c r="M148" i="5"/>
  <c r="N149" i="5"/>
  <c r="J147" i="5"/>
  <c r="K147" i="5"/>
  <c r="M147" i="5"/>
  <c r="K146" i="5"/>
  <c r="M146" i="5"/>
  <c r="K145" i="5"/>
  <c r="M145" i="5"/>
  <c r="N146" i="5"/>
  <c r="J144" i="5"/>
  <c r="K144" i="5"/>
  <c r="M144" i="5"/>
  <c r="J143" i="5"/>
  <c r="K143" i="5"/>
  <c r="M143" i="5"/>
  <c r="J142" i="5"/>
  <c r="K142" i="5"/>
  <c r="M142" i="5"/>
  <c r="N143" i="5"/>
  <c r="K141" i="5"/>
  <c r="M141" i="5"/>
  <c r="K140" i="5"/>
  <c r="M140" i="5"/>
  <c r="N141" i="5"/>
  <c r="K139" i="5"/>
  <c r="M139" i="5"/>
  <c r="K138" i="5"/>
  <c r="M138" i="5"/>
  <c r="N139" i="5"/>
  <c r="K137" i="5"/>
  <c r="M137" i="5"/>
  <c r="J136" i="5"/>
  <c r="K136" i="5"/>
  <c r="M136" i="5"/>
  <c r="J135" i="5"/>
  <c r="K135" i="5"/>
  <c r="M135" i="5"/>
  <c r="N136" i="5"/>
  <c r="J134" i="5"/>
  <c r="K134" i="5"/>
  <c r="M134" i="5"/>
  <c r="J133" i="5"/>
  <c r="K133" i="5"/>
  <c r="M133" i="5"/>
  <c r="J132" i="5"/>
  <c r="K132" i="5"/>
  <c r="M132" i="5"/>
  <c r="J131" i="5"/>
  <c r="K131" i="5"/>
  <c r="M131" i="5"/>
  <c r="N132" i="5"/>
  <c r="J130" i="5"/>
  <c r="K130" i="5"/>
  <c r="M130" i="5"/>
  <c r="J129" i="5"/>
  <c r="K129" i="5"/>
  <c r="M129" i="5"/>
  <c r="N130" i="5"/>
  <c r="J128" i="5"/>
  <c r="K128" i="5"/>
  <c r="M128" i="5"/>
  <c r="J126" i="5"/>
  <c r="K126" i="5"/>
  <c r="M126" i="5"/>
  <c r="J125" i="5"/>
  <c r="K125" i="5"/>
  <c r="M125" i="5"/>
  <c r="N126" i="5"/>
  <c r="J127" i="5"/>
  <c r="J124" i="5"/>
  <c r="K124" i="5"/>
  <c r="M124" i="5"/>
  <c r="K123" i="5"/>
  <c r="M123" i="5"/>
  <c r="K122" i="5"/>
  <c r="M122" i="5"/>
  <c r="K121" i="5"/>
  <c r="M121" i="5"/>
  <c r="J120" i="5"/>
  <c r="K120" i="5"/>
  <c r="M120" i="5"/>
  <c r="J119" i="5"/>
  <c r="K119" i="5"/>
  <c r="M119" i="5"/>
  <c r="J118" i="5"/>
  <c r="K118" i="5"/>
  <c r="M118" i="5"/>
  <c r="J117" i="5"/>
  <c r="K117" i="5"/>
  <c r="M117" i="5"/>
  <c r="J116" i="5"/>
  <c r="K116" i="5"/>
  <c r="M116" i="5"/>
  <c r="J115" i="5"/>
  <c r="K115" i="5"/>
  <c r="M115" i="5"/>
  <c r="J114" i="5"/>
  <c r="K114" i="5"/>
  <c r="M114" i="5"/>
  <c r="J113" i="5"/>
  <c r="K113" i="5"/>
  <c r="M113" i="5"/>
  <c r="N114" i="5"/>
  <c r="J112" i="5"/>
  <c r="K112" i="5"/>
  <c r="M112" i="5"/>
  <c r="J111" i="5"/>
  <c r="K111" i="5"/>
  <c r="M111" i="5"/>
  <c r="J110" i="5"/>
  <c r="K110" i="5"/>
  <c r="M110" i="5"/>
  <c r="J109" i="5"/>
  <c r="K109" i="5"/>
  <c r="M109" i="5"/>
  <c r="J108" i="5"/>
  <c r="K108" i="5"/>
  <c r="M108" i="5"/>
  <c r="J107" i="5"/>
  <c r="K107" i="5"/>
  <c r="M107" i="5"/>
  <c r="J106" i="5"/>
  <c r="K106" i="5"/>
  <c r="M106" i="5"/>
  <c r="J105" i="5"/>
  <c r="K105" i="5"/>
  <c r="M105" i="5"/>
  <c r="J104" i="5"/>
  <c r="K104" i="5"/>
  <c r="M104" i="5"/>
  <c r="J103" i="5"/>
  <c r="K103" i="5"/>
  <c r="M103" i="5"/>
  <c r="K101" i="5"/>
  <c r="M101" i="5"/>
  <c r="N103" i="5"/>
  <c r="J102" i="5"/>
  <c r="K100" i="5"/>
  <c r="M100" i="5"/>
  <c r="K99" i="5"/>
  <c r="M99" i="5"/>
  <c r="J98" i="5"/>
  <c r="K98" i="5"/>
  <c r="M98" i="5"/>
  <c r="N99" i="5"/>
  <c r="J97" i="5"/>
  <c r="K97" i="5"/>
  <c r="M97" i="5"/>
  <c r="J96" i="5"/>
  <c r="K96" i="5"/>
  <c r="M96" i="5"/>
  <c r="N97" i="5"/>
  <c r="K95" i="5"/>
  <c r="M95" i="5"/>
  <c r="N96" i="5"/>
  <c r="K94" i="5"/>
  <c r="M94" i="5"/>
  <c r="J93" i="5"/>
  <c r="K93" i="5"/>
  <c r="M93" i="5"/>
  <c r="J92" i="5"/>
  <c r="K92" i="5"/>
  <c r="M92" i="5"/>
  <c r="N93" i="5"/>
  <c r="J91" i="5"/>
  <c r="K91" i="5"/>
  <c r="M91" i="5"/>
  <c r="K90" i="5"/>
  <c r="M90" i="5"/>
  <c r="N91" i="5"/>
  <c r="K89" i="5"/>
  <c r="M89" i="5"/>
  <c r="K88" i="5"/>
  <c r="M88" i="5"/>
  <c r="J87" i="5"/>
  <c r="K87" i="5"/>
  <c r="M87" i="5"/>
  <c r="J86" i="5"/>
  <c r="K86" i="5"/>
  <c r="M86" i="5"/>
  <c r="N87" i="5"/>
  <c r="J85" i="5"/>
  <c r="K85" i="5"/>
  <c r="M85" i="5"/>
  <c r="J84" i="5"/>
  <c r="K84" i="5"/>
  <c r="M84" i="5"/>
  <c r="J83" i="5"/>
  <c r="K83" i="5"/>
  <c r="M83" i="5"/>
  <c r="J82" i="5"/>
  <c r="K82" i="5"/>
  <c r="M82" i="5"/>
  <c r="N83" i="5"/>
  <c r="J81" i="5"/>
  <c r="K81" i="5"/>
  <c r="M81" i="5"/>
  <c r="J80" i="5"/>
  <c r="K80" i="5"/>
  <c r="M80" i="5"/>
  <c r="J79" i="5"/>
  <c r="K79" i="5"/>
  <c r="M79" i="5"/>
  <c r="J78" i="5"/>
  <c r="K78" i="5"/>
  <c r="M78" i="5"/>
  <c r="N79" i="5"/>
  <c r="J77" i="5"/>
  <c r="K77" i="5"/>
  <c r="M77" i="5"/>
  <c r="J76" i="5"/>
  <c r="K76" i="5"/>
  <c r="M76" i="5"/>
  <c r="J75" i="5"/>
  <c r="K75" i="5"/>
  <c r="M75" i="5"/>
  <c r="J74" i="5"/>
  <c r="K74" i="5"/>
  <c r="M74" i="5"/>
  <c r="N75" i="5"/>
  <c r="J73" i="5"/>
  <c r="K73" i="5"/>
  <c r="M73" i="5"/>
  <c r="J72" i="5"/>
  <c r="K72" i="5"/>
  <c r="M72" i="5"/>
  <c r="J71" i="5"/>
  <c r="K71" i="5"/>
  <c r="M71" i="5"/>
  <c r="J70" i="5"/>
  <c r="K70" i="5"/>
  <c r="M70" i="5"/>
  <c r="N71" i="5"/>
  <c r="J69" i="5"/>
  <c r="K69" i="5"/>
  <c r="M69" i="5"/>
  <c r="J68" i="5"/>
  <c r="K68" i="5"/>
  <c r="M68" i="5"/>
  <c r="J67" i="5"/>
  <c r="K67" i="5"/>
  <c r="M67" i="5"/>
  <c r="J66" i="5"/>
  <c r="K66" i="5"/>
  <c r="M66" i="5"/>
  <c r="N67" i="5"/>
  <c r="J65" i="5"/>
  <c r="K65" i="5"/>
  <c r="M65" i="5"/>
  <c r="N66" i="5"/>
  <c r="J64" i="5"/>
  <c r="K64" i="5"/>
  <c r="M64" i="5"/>
  <c r="J63" i="5"/>
  <c r="K63" i="5"/>
  <c r="M63" i="5"/>
  <c r="J62" i="5"/>
  <c r="K62" i="5"/>
  <c r="M62" i="5"/>
  <c r="N63" i="5"/>
  <c r="J61" i="5"/>
  <c r="K61" i="5"/>
  <c r="M61" i="5"/>
  <c r="J60" i="5"/>
  <c r="K60" i="5"/>
  <c r="M60" i="5"/>
  <c r="J59" i="5"/>
  <c r="K59" i="5"/>
  <c r="M59" i="5"/>
  <c r="J58" i="5"/>
  <c r="K58" i="5"/>
  <c r="M58" i="5"/>
  <c r="N59" i="5"/>
  <c r="J57" i="5"/>
  <c r="K57" i="5"/>
  <c r="M57" i="5"/>
  <c r="J56" i="5"/>
  <c r="K56" i="5"/>
  <c r="M56" i="5"/>
  <c r="N57" i="5"/>
  <c r="J55" i="5"/>
  <c r="K55" i="5"/>
  <c r="M55" i="5"/>
  <c r="J54" i="5"/>
  <c r="K54" i="5"/>
  <c r="M54" i="5"/>
  <c r="N55" i="5"/>
  <c r="J53" i="5"/>
  <c r="K53" i="5"/>
  <c r="M53" i="5"/>
  <c r="J52" i="5"/>
  <c r="K52" i="5"/>
  <c r="M52" i="5"/>
  <c r="N53" i="5"/>
  <c r="J51" i="5"/>
  <c r="K51" i="5"/>
  <c r="M51" i="5"/>
  <c r="J50" i="5"/>
  <c r="K50" i="5"/>
  <c r="M50" i="5"/>
  <c r="N51" i="5"/>
  <c r="J49" i="5"/>
  <c r="K49" i="5"/>
  <c r="M49" i="5"/>
  <c r="J48" i="5"/>
  <c r="K48" i="5"/>
  <c r="M48" i="5"/>
  <c r="N49" i="5"/>
  <c r="J47" i="5"/>
  <c r="K47" i="5"/>
  <c r="M47" i="5"/>
  <c r="J46" i="5"/>
  <c r="K46" i="5"/>
  <c r="M46" i="5"/>
  <c r="N47" i="5"/>
  <c r="J45" i="5"/>
  <c r="K45" i="5"/>
  <c r="M45" i="5"/>
  <c r="J44" i="5"/>
  <c r="K44" i="5"/>
  <c r="M44" i="5"/>
  <c r="N45" i="5"/>
  <c r="J43" i="5"/>
  <c r="K43" i="5"/>
  <c r="M43" i="5"/>
  <c r="J42" i="5"/>
  <c r="K42" i="5"/>
  <c r="M42" i="5"/>
  <c r="N43" i="5"/>
  <c r="J41" i="5"/>
  <c r="K41" i="5"/>
  <c r="M41" i="5"/>
  <c r="J40" i="5"/>
  <c r="K40" i="5"/>
  <c r="M40" i="5"/>
  <c r="N41" i="5"/>
  <c r="J39" i="5"/>
  <c r="K39" i="5"/>
  <c r="M39" i="5"/>
  <c r="J38" i="5"/>
  <c r="K38" i="5"/>
  <c r="M38" i="5"/>
  <c r="N39" i="5"/>
  <c r="J37" i="5"/>
  <c r="K37" i="5"/>
  <c r="M37" i="5"/>
  <c r="K36" i="5"/>
  <c r="M36" i="5"/>
  <c r="K35" i="5"/>
  <c r="M35" i="5"/>
  <c r="N36" i="5"/>
  <c r="K34" i="5"/>
  <c r="M34" i="5"/>
  <c r="J33" i="5"/>
  <c r="K33" i="5"/>
  <c r="M33" i="5"/>
  <c r="N34" i="5"/>
  <c r="J32" i="5"/>
  <c r="K32" i="5"/>
  <c r="M32" i="5"/>
  <c r="N33" i="5"/>
  <c r="J31" i="5"/>
  <c r="K31" i="5"/>
  <c r="M31" i="5"/>
  <c r="J30" i="5"/>
  <c r="K30" i="5"/>
  <c r="M30" i="5"/>
  <c r="N31" i="5"/>
  <c r="J29" i="5"/>
  <c r="K29" i="5"/>
  <c r="M29" i="5"/>
  <c r="N30" i="5"/>
  <c r="J28" i="5"/>
  <c r="K28" i="5"/>
  <c r="M28" i="5"/>
  <c r="N29" i="5"/>
  <c r="J27" i="5"/>
  <c r="K27" i="5"/>
  <c r="M27" i="5"/>
  <c r="J26" i="5"/>
  <c r="K26" i="5"/>
  <c r="M26" i="5"/>
  <c r="J25" i="5"/>
  <c r="K25" i="5"/>
  <c r="M25" i="5"/>
  <c r="J24" i="5"/>
  <c r="K24" i="5"/>
  <c r="M24" i="5"/>
  <c r="K23" i="5"/>
  <c r="M23" i="5"/>
  <c r="N24" i="5"/>
  <c r="K22" i="5"/>
  <c r="M22" i="5"/>
  <c r="J21" i="5"/>
  <c r="K21" i="5"/>
  <c r="M21" i="5"/>
  <c r="J20" i="5"/>
  <c r="K20" i="5"/>
  <c r="M20" i="5"/>
  <c r="J19" i="5"/>
  <c r="K19" i="5"/>
  <c r="M19" i="5"/>
  <c r="J18" i="5"/>
  <c r="K18" i="5"/>
  <c r="M18" i="5"/>
  <c r="J17" i="5"/>
  <c r="K17" i="5"/>
  <c r="M17" i="5"/>
  <c r="J16" i="5"/>
  <c r="K16" i="5"/>
  <c r="M16" i="5"/>
  <c r="J15" i="5"/>
  <c r="K15" i="5"/>
  <c r="M15" i="5"/>
  <c r="J14" i="5"/>
  <c r="K14" i="5"/>
  <c r="M14" i="5"/>
  <c r="J13" i="5"/>
  <c r="K13" i="5"/>
  <c r="M13" i="5"/>
  <c r="J12" i="5"/>
  <c r="K12" i="5"/>
  <c r="M12" i="5"/>
  <c r="J11" i="5"/>
  <c r="K11" i="5"/>
  <c r="M11" i="5"/>
  <c r="J10" i="5"/>
  <c r="K10" i="5"/>
  <c r="M10" i="5"/>
  <c r="J9" i="5"/>
  <c r="K9" i="5"/>
  <c r="M9" i="5"/>
  <c r="K8" i="5"/>
  <c r="M8" i="5"/>
  <c r="N9" i="5"/>
  <c r="J7" i="5"/>
  <c r="K7" i="5"/>
  <c r="M7" i="5"/>
  <c r="J6" i="5"/>
  <c r="K6" i="5"/>
  <c r="M6" i="5"/>
  <c r="N7" i="5"/>
  <c r="J5" i="5"/>
  <c r="K5" i="5"/>
  <c r="M5" i="5"/>
  <c r="J4" i="5"/>
  <c r="K4" i="5"/>
  <c r="M4" i="5"/>
  <c r="N5" i="5"/>
  <c r="J3" i="5"/>
  <c r="K3" i="5"/>
  <c r="M3" i="5"/>
  <c r="N4" i="5"/>
  <c r="C197" i="1"/>
  <c r="G197" i="1"/>
  <c r="D197" i="1"/>
  <c r="E197" i="1"/>
  <c r="F197" i="1"/>
  <c r="H197" i="1"/>
  <c r="N118" i="5"/>
  <c r="N6" i="5"/>
  <c r="N27" i="5"/>
  <c r="N106" i="5"/>
  <c r="N46" i="5"/>
  <c r="N61" i="5"/>
  <c r="N78" i="5"/>
  <c r="N110" i="5"/>
  <c r="N148" i="5"/>
  <c r="N152" i="5"/>
  <c r="N178" i="5"/>
  <c r="N8" i="5"/>
  <c r="N12" i="5"/>
  <c r="N25" i="5"/>
  <c r="N42" i="5"/>
  <c r="N74" i="5"/>
  <c r="N89" i="5"/>
  <c r="N184" i="5"/>
  <c r="N190" i="5"/>
  <c r="N81" i="5"/>
  <c r="N35" i="5"/>
  <c r="N38" i="5"/>
  <c r="N70" i="5"/>
  <c r="N85" i="5"/>
  <c r="N120" i="5"/>
  <c r="N138" i="5"/>
  <c r="N144" i="5"/>
  <c r="N172" i="5"/>
  <c r="N186" i="5"/>
  <c r="N116" i="5"/>
  <c r="N62" i="5"/>
  <c r="N77" i="5"/>
  <c r="N112" i="5"/>
  <c r="N122" i="5"/>
  <c r="N162" i="5"/>
  <c r="N101" i="5"/>
  <c r="N19" i="5"/>
  <c r="N58" i="5"/>
  <c r="N73" i="5"/>
  <c r="N90" i="5"/>
  <c r="N108" i="5"/>
  <c r="N182" i="5"/>
  <c r="N187" i="5"/>
  <c r="N15" i="5"/>
  <c r="N23" i="5"/>
  <c r="N54" i="5"/>
  <c r="N69" i="5"/>
  <c r="N86" i="5"/>
  <c r="N104" i="5"/>
  <c r="N157" i="5"/>
  <c r="N50" i="5"/>
  <c r="N65" i="5"/>
  <c r="N82" i="5"/>
  <c r="N153" i="5"/>
  <c r="N13" i="5"/>
  <c r="N16" i="5"/>
  <c r="N123" i="5"/>
  <c r="N128" i="5"/>
  <c r="N133" i="5"/>
  <c r="N163" i="5"/>
  <c r="N179" i="5"/>
  <c r="N181" i="5"/>
  <c r="N164" i="5"/>
  <c r="N169" i="5"/>
  <c r="N185" i="5"/>
  <c r="N10" i="5"/>
  <c r="N98" i="5"/>
  <c r="N107" i="5"/>
  <c r="N111" i="5"/>
  <c r="N115" i="5"/>
  <c r="N119" i="5"/>
  <c r="N124" i="5"/>
  <c r="N129" i="5"/>
  <c r="N140" i="5"/>
  <c r="N159" i="5"/>
  <c r="N175" i="5"/>
  <c r="N191" i="5"/>
  <c r="N134" i="5"/>
  <c r="N135" i="5"/>
  <c r="N145" i="5"/>
  <c r="N165" i="5"/>
  <c r="N17" i="5"/>
  <c r="N11" i="5"/>
  <c r="N94" i="5"/>
  <c r="N18" i="5"/>
  <c r="N28" i="5"/>
  <c r="N32" i="5"/>
  <c r="N95" i="5"/>
  <c r="N125" i="5"/>
  <c r="N150" i="5"/>
  <c r="N155" i="5"/>
  <c r="N166" i="5"/>
  <c r="N171" i="5"/>
  <c r="N26" i="5"/>
  <c r="N20" i="5"/>
  <c r="N14" i="5"/>
  <c r="N21" i="5"/>
  <c r="N22" i="5"/>
  <c r="N40" i="5"/>
  <c r="N52" i="5"/>
  <c r="N60" i="5"/>
  <c r="N68" i="5"/>
  <c r="N76" i="5"/>
  <c r="N80" i="5"/>
  <c r="N84" i="5"/>
  <c r="N88" i="5"/>
  <c r="N92" i="5"/>
  <c r="N100" i="5"/>
  <c r="N131" i="5"/>
  <c r="N142" i="5"/>
  <c r="N147" i="5"/>
  <c r="N156" i="5"/>
  <c r="N161" i="5"/>
  <c r="N177" i="5"/>
  <c r="N183" i="5"/>
  <c r="N188" i="5"/>
  <c r="N189" i="5"/>
  <c r="N44" i="5"/>
  <c r="N48" i="5"/>
  <c r="N56" i="5"/>
  <c r="N64" i="5"/>
  <c r="N72" i="5"/>
  <c r="N37" i="5"/>
  <c r="N105" i="5"/>
  <c r="N109" i="5"/>
  <c r="N113" i="5"/>
  <c r="N117" i="5"/>
  <c r="N121" i="5"/>
  <c r="N137" i="5"/>
  <c r="N167" i="5"/>
  <c r="N192" i="5"/>
</calcChain>
</file>

<file path=xl/sharedStrings.xml><?xml version="1.0" encoding="utf-8"?>
<sst xmlns="http://schemas.openxmlformats.org/spreadsheetml/2006/main" count="2116" uniqueCount="751">
  <si>
    <t>TM LANDSAT</t>
  </si>
  <si>
    <t>MVIS</t>
  </si>
  <si>
    <t>MTIR</t>
  </si>
  <si>
    <t>OEDA</t>
  </si>
  <si>
    <t>MVIS_0425_1855_PF_v2</t>
  </si>
  <si>
    <t>MTIR_0425_1855_PF</t>
  </si>
  <si>
    <t>OEDA_0425_1150_PR</t>
  </si>
  <si>
    <t>OEDA_0426_1558_PR</t>
  </si>
  <si>
    <t>MVIS_0429_1655_PF_v2</t>
  </si>
  <si>
    <t>MTIR_0429_1655_PF</t>
  </si>
  <si>
    <t>OEDA_0502_0351_PR</t>
  </si>
  <si>
    <t>OEDA_0503_1153_PR</t>
  </si>
  <si>
    <t>MVIS_0504_1845_PF_v2</t>
  </si>
  <si>
    <t>MTIR_0504_1850_PF</t>
  </si>
  <si>
    <t>OEDA_0504_2357_PR</t>
  </si>
  <si>
    <t>OEDA_0505_0357_PR</t>
  </si>
  <si>
    <t>OEDA_0508_1159_PR</t>
  </si>
  <si>
    <t>LDST_0509_1617_PR_V2</t>
  </si>
  <si>
    <t>MVIS_0509_1905_PF_v2</t>
  </si>
  <si>
    <t>MTIR_0509_1905_PF</t>
  </si>
  <si>
    <t>OEDA_0509_1550_PR</t>
  </si>
  <si>
    <t>MVIS_0510_1635_PF_v2</t>
  </si>
  <si>
    <t>MTIR_0510_1635_PF</t>
  </si>
  <si>
    <t>OEDA_0510_2353_PR</t>
  </si>
  <si>
    <t>MVIS_0511_1855_PF_v2</t>
  </si>
  <si>
    <t>OEDA_0511_1203_PR</t>
  </si>
  <si>
    <t>OEDA_0513_1151_PR</t>
  </si>
  <si>
    <t>OEDA_0514_1151_PR</t>
  </si>
  <si>
    <t>OEDA_0515_235343_PR</t>
  </si>
  <si>
    <t>OEDA_0516_115720_PR</t>
  </si>
  <si>
    <t>LDST_0517_1618_PR_V2</t>
  </si>
  <si>
    <t>MVIS_0517_1640_PF_v2</t>
  </si>
  <si>
    <t>MTIR_0517_1640_PF</t>
  </si>
  <si>
    <t>OEDA_0517_1145_PR</t>
  </si>
  <si>
    <t>MVIS_0520_1845_PF_v2</t>
  </si>
  <si>
    <t>MTIR_0520_1845_PF</t>
  </si>
  <si>
    <t>OEDA_0520_1156_PR</t>
  </si>
  <si>
    <t>OEDA_0521_000117_PR</t>
  </si>
  <si>
    <t>OEDA_0522_234910_PR</t>
  </si>
  <si>
    <t>MVIS_0523_1915_PF_v2</t>
  </si>
  <si>
    <t>MTIR_0523_1920_PF</t>
  </si>
  <si>
    <t>MVIS_0524_1645_PF_v2</t>
  </si>
  <si>
    <t>MTIR_0524_1645_PF</t>
  </si>
  <si>
    <t>OEDA_0524_2357_PR</t>
  </si>
  <si>
    <t>OEDA_0525_115659_PR</t>
  </si>
  <si>
    <t>OEDA_0526_000149_PR</t>
  </si>
  <si>
    <t>MVIS_0527_1855_PF_v2</t>
  </si>
  <si>
    <t>MTIR_0527_1855_PF</t>
  </si>
  <si>
    <t>OEDA_0527_235704_PR</t>
  </si>
  <si>
    <t>OEDA_0528_155251_PR</t>
  </si>
  <si>
    <t>OEDA_0529_234501_PR</t>
  </si>
  <si>
    <t>OEDA_0530_003301_PR</t>
  </si>
  <si>
    <t>OEDA_0531_155833_PR</t>
  </si>
  <si>
    <t>OEDA_0601_235805_PR</t>
  </si>
  <si>
    <t>OEDA_0602_115917_PR</t>
  </si>
  <si>
    <t>OEDA_0603_0344_PR</t>
  </si>
  <si>
    <t>OEDA_0604_235656_PR</t>
  </si>
  <si>
    <t>OEDA_0605_114419_PR</t>
  </si>
  <si>
    <t>OEDA_0606_0349_PR</t>
  </si>
  <si>
    <t>MTIR_0607_1700_PF</t>
  </si>
  <si>
    <t>OEDA_0608_234535_PR</t>
  </si>
  <si>
    <t>OEDA_0609_2350_PR</t>
  </si>
  <si>
    <t>LDST_0610_1617_PR_V2</t>
  </si>
  <si>
    <t>MVIS_0610_1905_PF_v2</t>
  </si>
  <si>
    <t>MTIR_0610_1905_PF</t>
  </si>
  <si>
    <t>MVIS_0612_1850_PF_v2</t>
  </si>
  <si>
    <t>MTIR_0612_1855_PF</t>
  </si>
  <si>
    <t>OEDA_0612_2356_PR</t>
  </si>
  <si>
    <t>OEDA_0615_2341_PR</t>
  </si>
  <si>
    <t>MVIS_0618_1850_PF_v2</t>
  </si>
  <si>
    <t>MTIR_0618_1640_PF</t>
  </si>
  <si>
    <t>MTIR_0619_1900_PF</t>
  </si>
  <si>
    <t>OEDA_0619_0341_PR</t>
  </si>
  <si>
    <t>MTIR_0620_1630_PF</t>
  </si>
  <si>
    <t>OEDA_0620_1152_PR</t>
  </si>
  <si>
    <t>OEDA_0621_1613_PR</t>
  </si>
  <si>
    <t>OEDA_0622_034808_PR</t>
  </si>
  <si>
    <t>MTIR_0623_1835_PF</t>
  </si>
  <si>
    <t>MTIR_0624_1605_PF</t>
  </si>
  <si>
    <t>OEDA_0624_115913_PR</t>
  </si>
  <si>
    <t>OEDA_0625_120017_PR</t>
  </si>
  <si>
    <t>LDST_0626_1617_PR_V2</t>
  </si>
  <si>
    <t>MVIS_0626_1905_PF_v2</t>
  </si>
  <si>
    <t>MTIR_0626_1905_PF</t>
  </si>
  <si>
    <t>OEDA_0626_1625_PR</t>
  </si>
  <si>
    <t>MTIR_0627_1603_PF</t>
  </si>
  <si>
    <t>OEDA_0627_235234_PR</t>
  </si>
  <si>
    <t>OEDA_0702_115600_PR</t>
  </si>
  <si>
    <t>OEDA_0703_1156_PR</t>
  </si>
  <si>
    <t>LDST_0704_1618_PR_V2</t>
  </si>
  <si>
    <t>OEDA_0704_2347_PR</t>
  </si>
  <si>
    <t>OEDA_0705_1558_PR</t>
  </si>
  <si>
    <t>OEDA_0708_0344_PR</t>
  </si>
  <si>
    <t>OEDA_0710_112107_PR</t>
  </si>
  <si>
    <t>MTIR_0711_1645_PF</t>
  </si>
  <si>
    <t>OEDA_0711_0349_PR</t>
  </si>
  <si>
    <t>LDST_0712_1617_PR_V2</t>
  </si>
  <si>
    <t>MVIS_0712_1905_PF_v2</t>
  </si>
  <si>
    <t>MTIR_0712_1905_PF</t>
  </si>
  <si>
    <t>OEDA_0712_2353_PR</t>
  </si>
  <si>
    <t>MVIS_0714_1855_PF_v2</t>
  </si>
  <si>
    <t>MTIR_0714_1855_PF</t>
  </si>
  <si>
    <t>OEDA_0716_2345_PR</t>
  </si>
  <si>
    <t>OEDA_0717_000322_PR</t>
  </si>
  <si>
    <t>OEDA_0718_154927_PR</t>
  </si>
  <si>
    <t>LDST_0720_1618_PR_V2</t>
  </si>
  <si>
    <t>MTIR_0720_1640_PF</t>
  </si>
  <si>
    <t>MVIS_0721_1900_PF_v2</t>
  </si>
  <si>
    <t>MTIR_0721_1900_PF</t>
  </si>
  <si>
    <t>OEDA_0721_1155_PR</t>
  </si>
  <si>
    <t>OEDA_0724_034001_PR</t>
  </si>
  <si>
    <t>OEDA_0725_0005_PR</t>
  </si>
  <si>
    <t>OEDA_0726_1156_PR</t>
  </si>
  <si>
    <t>LDST_0728_1617_PR_V2</t>
  </si>
  <si>
    <t>20100425_115051_TRSX_oil_DIS2</t>
  </si>
  <si>
    <t>20100429_034544_ENVI_Oil_Dis</t>
  </si>
  <si>
    <t>CSK320100429120954_New2_output_DIS</t>
  </si>
  <si>
    <t>TSRX20100501234850_2</t>
  </si>
  <si>
    <t>20100502_035126_ENVI_Oil_Dis2D</t>
  </si>
  <si>
    <t>20100503115309_RST1_output_Dis</t>
  </si>
  <si>
    <t>20100503235720_CSK2_output_Dis</t>
  </si>
  <si>
    <t>20100508235830775_RST1_Dis1</t>
  </si>
  <si>
    <t>20100510_RSAT1_output_Dis</t>
  </si>
  <si>
    <t>20100510T235314_RST2_output_</t>
  </si>
  <si>
    <t>20100511_120324_CSK1_Oil_Dis2D</t>
  </si>
  <si>
    <t>CSK120100511235718_output_DIS3</t>
  </si>
  <si>
    <t>20100512234148_RSAT1_output_DIS</t>
  </si>
  <si>
    <t>ENVI20100512155551_2</t>
  </si>
  <si>
    <t>20100513234512_CSK1_output_DIS</t>
  </si>
  <si>
    <t>20100513_115132_CosmoSkymed_Oil_Dis</t>
  </si>
  <si>
    <t>20100514234512_CosmoSkymed3_output_DIS</t>
  </si>
  <si>
    <t>RST220100514000543_output_Dis_BB</t>
  </si>
  <si>
    <t>20100514115125_CSK3__Dis</t>
  </si>
  <si>
    <t>20100515120921_CosmoSkymed3_output_DIS</t>
  </si>
  <si>
    <t>20100517234826_RST2_output_D</t>
  </si>
  <si>
    <t>20100518041931_ERS2_output_Dis</t>
  </si>
  <si>
    <t>20100519235707_CSK2_dis5</t>
  </si>
  <si>
    <t>RST120100520115644_output_Di3</t>
  </si>
  <si>
    <t>20100521000117_Radarsat2_VV_Scene2_output_Dis3</t>
  </si>
  <si>
    <t>20100521000117_Radarsat2_VV_Scene1_output_Dis3</t>
  </si>
  <si>
    <t>20100522115158_RST2_output_D3</t>
  </si>
  <si>
    <t>20100522154129_ENVI_out_Dis3</t>
  </si>
  <si>
    <t>RST220100524234421Scene1_Dis</t>
  </si>
  <si>
    <t>20100524115710_CSK2_output_Dis3</t>
  </si>
  <si>
    <t>20100524035936_Envisat_Dis</t>
  </si>
  <si>
    <t>20100525115659_CSK3_output_Dis3</t>
  </si>
  <si>
    <t>20100525154706_ENVISAT_outpu_Dis</t>
  </si>
  <si>
    <t>20100526000149_RST1_output_D</t>
  </si>
  <si>
    <t>20100526233213_RST1_output_D</t>
  </si>
  <si>
    <t>20100526113428Scene2_RST2_Di</t>
  </si>
  <si>
    <t>20100528122126_CSK1_output_D</t>
  </si>
  <si>
    <t>20100529234508_CSK2_output_D3</t>
  </si>
  <si>
    <t>20100529T114824_Radarsat2_Scene2_output_DIS</t>
  </si>
  <si>
    <t>20100530003301_CSK1_output_Dizz</t>
  </si>
  <si>
    <t>20100530234455_CSK3_output_Dis</t>
  </si>
  <si>
    <t>20100531155833_Envisat_DIS</t>
  </si>
  <si>
    <t>20100602115917_TSX_VV3</t>
  </si>
  <si>
    <t>20100603235205_RSAT2_Scene3_output_DIS</t>
  </si>
  <si>
    <t>20100605114419_radarsat2_scene1_Dis1</t>
  </si>
  <si>
    <t>20100605114419_radarsat2_scene2_Dis1</t>
  </si>
  <si>
    <t>20100606034953_Envisat_output_Dis</t>
  </si>
  <si>
    <t>20100606114950_CSK1_output_Dis3</t>
  </si>
  <si>
    <t>20100608115040_tsx_vv_Dis</t>
  </si>
  <si>
    <t>20100611114452_CSK1_output_Dis</t>
  </si>
  <si>
    <t>20100611121510_CSK3_output_Dis3</t>
  </si>
  <si>
    <t>20100611233901_CSK1_output_Dis</t>
  </si>
  <si>
    <t>20100616120927_RST1_output_D</t>
  </si>
  <si>
    <t>20100620115233_RST1_BB_Dis</t>
  </si>
  <si>
    <t>20100620114444_CSK3_BB_Dis</t>
  </si>
  <si>
    <t>20100621161352_Palsar_Scene1_VV</t>
  </si>
  <si>
    <t>20100621161352_Palsar_Scene2_VV2</t>
  </si>
  <si>
    <t>20100627233832_csk1_vv_outpu</t>
  </si>
  <si>
    <t>20100630115047_CosmoSkymed2_output_DIS</t>
  </si>
  <si>
    <t>20100701120901_cosmoskymed2_</t>
  </si>
  <si>
    <t>20100702233223_CSK1_output_D</t>
  </si>
  <si>
    <t>20100702120847_CSK3_output_D</t>
  </si>
  <si>
    <t>20100702161632_ers2_output_Dis</t>
  </si>
  <si>
    <t>20100706233822_csk3_vv_outpu</t>
  </si>
  <si>
    <t>20100708034414_Envisat_outpu</t>
  </si>
  <si>
    <t>20100711235023_csk2_output_DIS</t>
  </si>
  <si>
    <t>20100711001325_RST2_output_D</t>
  </si>
  <si>
    <t>20100712235414_Radarsat1_HH_4</t>
  </si>
  <si>
    <t>20100712235023_csk3_vv_outpu</t>
  </si>
  <si>
    <t>20100714115230_RST1_output_D2</t>
  </si>
  <si>
    <t>20100716234501_radarsat1_hh_</t>
  </si>
  <si>
    <t>20100718154927_Envisat_outpu</t>
  </si>
  <si>
    <t>20100718000244_CSK2_output_D</t>
  </si>
  <si>
    <t>20100719235018_csk1_vv_outpu</t>
  </si>
  <si>
    <t>20100719234958_radarsat1_hh_2</t>
  </si>
  <si>
    <t>20100720110843_CosmoSkymed3_VV</t>
  </si>
  <si>
    <t>20100720121445_cosmoskymed1_</t>
  </si>
  <si>
    <t>20100720003818_csk2_vv_outpu</t>
  </si>
  <si>
    <t>20100720161126_palsar_scene2_output_DIS2</t>
  </si>
  <si>
    <t>20100720161126_palsar_scene1_output_DIS</t>
  </si>
  <si>
    <t>20100721_155513_ENVI_Oil_Dis</t>
  </si>
  <si>
    <t>20100721235202_radarsat2_scene3_output_DIS</t>
  </si>
  <si>
    <t>20100725161747_palsar_scene1</t>
  </si>
  <si>
    <t>20100725161747_palsar_scene2</t>
  </si>
  <si>
    <t>20100726115605_RST2_output_D1</t>
  </si>
  <si>
    <t>20100801004434_csk3_vv_outpu1</t>
  </si>
  <si>
    <t>20100805040240_envisat_vv_ou1</t>
  </si>
  <si>
    <t>20100806_121644_TSX_Oil_Dis</t>
  </si>
  <si>
    <t>20100809_155841_ENVI_Oil_Dis</t>
  </si>
  <si>
    <t>20100811_000224_CSK1_Oil_Dis</t>
  </si>
  <si>
    <t>20100509_155007_ENVI_Oil_Dis3D</t>
  </si>
  <si>
    <t>OEDA_20100610_115720_T5</t>
  </si>
  <si>
    <t>20100504_235723_CSK3_Oil_Dis_New</t>
  </si>
  <si>
    <t>20100505115144_CSK1_output_DIS_NEW</t>
  </si>
  <si>
    <t>20100505035707_Envisat_dISS3_DIS_NEW</t>
  </si>
  <si>
    <t>20100508115915_RST2_Oil_DIS_NEW</t>
  </si>
  <si>
    <t>20100515_235343_RST1_Oil_DIS_NEW</t>
  </si>
  <si>
    <t>20100516115720_CSK1_output_DIS_NEW</t>
  </si>
  <si>
    <t>20100517_114506_RST1_Oil_DIS_NEW</t>
  </si>
  <si>
    <t>20100520235707_CSK3_output_DIS_NEW</t>
  </si>
  <si>
    <t>20100521_035356_ENVI_Oil_DIS_NEW</t>
  </si>
  <si>
    <t>20100522234910_rsat1_output_DIS_NEW</t>
  </si>
  <si>
    <t>20100525121515_CSK2_output_DIS_NEW</t>
  </si>
  <si>
    <t>20100527_235704_RST2_Oil_DIS_NEW</t>
  </si>
  <si>
    <t>20100528155251_Envisat_outpu_DIS_NEW</t>
  </si>
  <si>
    <t>20100529234501_RST1_output_DIS_NEW</t>
  </si>
  <si>
    <t>20100530120507_RSAT1_output_DIS_NEW</t>
  </si>
  <si>
    <t>20100601115652_CSK1_output_DIS_NEW</t>
  </si>
  <si>
    <t>20100601235805_RST1_output_DIS_New</t>
  </si>
  <si>
    <t>20100602110902_csk3_vvBB_DIS_NEW</t>
  </si>
  <si>
    <t>20100602113108_radarsat2_DIS_NEW</t>
  </si>
  <si>
    <t>20100602163516_palsar_vv_DIS_New</t>
  </si>
  <si>
    <t>20100603_034410_ENVI_Oil_DIS_NEW</t>
  </si>
  <si>
    <t>20100603114824_RSAT1_output_DIS_NEW</t>
  </si>
  <si>
    <t>20100606234504_CSK1_output_DIS_NEW</t>
  </si>
  <si>
    <t>20100608234535_radarsat1_hh_DIS_NEW</t>
  </si>
  <si>
    <t>20100609235045_CSK2_output_DIS_NEW</t>
  </si>
  <si>
    <t>20100609035621_Envisat_outpu_DIS_NEW</t>
  </si>
  <si>
    <t>20100612235652_CSK1_VV_DIS_NEW</t>
  </si>
  <si>
    <t>20100612040205_envisat_vv_DIS_NEW</t>
  </si>
  <si>
    <t>20100612232838_radarsat1_DIS_NEW</t>
  </si>
  <si>
    <t>20100615115153_radarsat2_sce_DIS_NEW</t>
  </si>
  <si>
    <t>20100615120907_cosmoskymed2_DIS_NEW</t>
  </si>
  <si>
    <t>20100615234123_radarsat1_hh_DIS_NEW</t>
  </si>
  <si>
    <t>20100619160107_envisat_vv_DIS_NEW</t>
  </si>
  <si>
    <t>20100619034126_Envisat_vv_DIS_NEW</t>
  </si>
  <si>
    <t>20100626154121_Envisat_outpu_DIS_NEW</t>
  </si>
  <si>
    <t>20100626162543Scene1_PALS_ou_DIS_NEW</t>
  </si>
  <si>
    <t>20100626162543Scene2_PALS_DIS_NEW</t>
  </si>
  <si>
    <t>20100627114828_radarsat1_hh_DIS_NEW</t>
  </si>
  <si>
    <t>20100627121456_cosmoskymed3_DIS_NEW</t>
  </si>
  <si>
    <t>20100701234028_tsx_vv_output2_DIS_NEW</t>
  </si>
  <si>
    <t>20100701000502_radarsat2_sce_DIS_NEW</t>
  </si>
  <si>
    <t>20100702155246_Envisat_outpu_DIS_NEW</t>
  </si>
  <si>
    <t>20100703161230_PALS_output_D_new</t>
  </si>
  <si>
    <t>20100703115643_CSK1_output_DIS_NEW</t>
  </si>
  <si>
    <t>20100703000252_CSK3_output_DIS_NEW</t>
  </si>
  <si>
    <t>20100708000100_radarsat2_scene2_output_DIS_NEW</t>
  </si>
  <si>
    <t>20100708160432_Envisat_VV_ou_DIS_NEW</t>
  </si>
  <si>
    <t>20100711034954_Envisat_outpu_DIS_NEW</t>
  </si>
  <si>
    <t>20100712120429_radarsat2_scene1_output_DIS_NEW</t>
  </si>
  <si>
    <t>20100716004446_csk3_vv_outpu_DIS_NEW</t>
  </si>
  <si>
    <t>20100724034001_Envisat_outpu_DIS_NEW</t>
  </si>
  <si>
    <t>TCNNA_PCT_0504_2357</t>
  </si>
  <si>
    <t>TCNNA_PCT_0425_1150</t>
  </si>
  <si>
    <t>TCNNA_PCT_0426_1558</t>
  </si>
  <si>
    <t>TCNNA_PCT_0429_0345</t>
  </si>
  <si>
    <t>TCNNA_PCT_0429_1209</t>
  </si>
  <si>
    <t>TCNNA_PCT_0502_0351</t>
  </si>
  <si>
    <t>TCNNA_PCT_0503_1153</t>
  </si>
  <si>
    <t>TCNNA_PCT_0503_2357</t>
  </si>
  <si>
    <t>TCNNA_PCT_0505_0357</t>
  </si>
  <si>
    <t>TCNNA_PCT_0505_1151</t>
  </si>
  <si>
    <t>TCNNA_PCT_0508_1159</t>
  </si>
  <si>
    <t>TCNNA_PCT_0508_2358</t>
  </si>
  <si>
    <t>TCNNA_PCT_0509_1550</t>
  </si>
  <si>
    <t>TCNNA_PCT_0510_2353</t>
  </si>
  <si>
    <t>TCNNA_PCT_0510_1158</t>
  </si>
  <si>
    <t>TCNNA_PCT_0511_1203</t>
  </si>
  <si>
    <t>TCNNA_PCT_0511_2357</t>
  </si>
  <si>
    <t>TCNNA_PCT_0513_2345</t>
  </si>
  <si>
    <t>TCNNA_PCT_0513_1151</t>
  </si>
  <si>
    <t>TCNNA_PCT_0514_2345</t>
  </si>
  <si>
    <t>TCNNA_PCT_0514_0005</t>
  </si>
  <si>
    <t>TCNNA_PCT_0514_1151</t>
  </si>
  <si>
    <t>TCNNA_PCT_0515_2353</t>
  </si>
  <si>
    <t>TCNNA_PCT_0515_1209</t>
  </si>
  <si>
    <t>TCNNA_PCT_0516_1157</t>
  </si>
  <si>
    <t>TCNNA_PCT_0517_2348</t>
  </si>
  <si>
    <t>TCNNA_PCT_0517_1145</t>
  </si>
  <si>
    <t>TCNNA_PCT_0520_1156</t>
  </si>
  <si>
    <t>TCNNA_PCT_0520_2357</t>
  </si>
  <si>
    <t>TCNNA_PCT_0521_0001</t>
  </si>
  <si>
    <t>TCNNA_PCT_0521_0001B</t>
  </si>
  <si>
    <t>TCNNA_PCT_0521_0353</t>
  </si>
  <si>
    <t>TCNNA_PCT_0522_2349</t>
  </si>
  <si>
    <t>TCNNA_PCT_0522_1151</t>
  </si>
  <si>
    <t>TCNNA_PCT_0522_1541</t>
  </si>
  <si>
    <t>TCNNA_PCT_0524_2344</t>
  </si>
  <si>
    <t>TCNNA_PCT_0524_1157</t>
  </si>
  <si>
    <t>TCNNA_PCT_0524_0359</t>
  </si>
  <si>
    <t>TCNNA_PCT_0525_1156</t>
  </si>
  <si>
    <t>TCNNA_PCT_0525_1547</t>
  </si>
  <si>
    <t>TCNNA_PCT_0525_1215</t>
  </si>
  <si>
    <t>TCNNA_PCT_0526_0001</t>
  </si>
  <si>
    <t>TCNNA_PCT_0526_2332</t>
  </si>
  <si>
    <t>TCNNA_PCT_0526_1134</t>
  </si>
  <si>
    <t>TCNNA_PCT_0527_2357</t>
  </si>
  <si>
    <t>TCNNA_PCT_0528_1552</t>
  </si>
  <si>
    <t>TCNNA_PCT_0528_1221</t>
  </si>
  <si>
    <t>TCNNA_PCT_0529_2345</t>
  </si>
  <si>
    <t>TCNNA_PCT_0529_2345B</t>
  </si>
  <si>
    <t>TCNNA_PCT_0529_1148</t>
  </si>
  <si>
    <t>TCNNA_PCT_0530_2345</t>
  </si>
  <si>
    <t>TCNNA_PCT_0530_1205</t>
  </si>
  <si>
    <t>TCNNA_PCT_0531_1558</t>
  </si>
  <si>
    <t>TCNNA_PCT_0601_2358</t>
  </si>
  <si>
    <t>TCNNA_PCT_0601_1156</t>
  </si>
  <si>
    <t>TCNNA_PCT_0602_1159</t>
  </si>
  <si>
    <t>TCNNA_PCT_0602_1109</t>
  </si>
  <si>
    <t>TCNNA_PCT_0602_1635</t>
  </si>
  <si>
    <t>TCNNA_PCT_0602_1131</t>
  </si>
  <si>
    <t>TCNNA_PCT_0603_0344</t>
  </si>
  <si>
    <t>TCNNA_PCT_0603_1148</t>
  </si>
  <si>
    <t>TCNNA_PCT_0603_2352</t>
  </si>
  <si>
    <t>TCNNA_PCT_0605_1144</t>
  </si>
  <si>
    <t>TCNNA_PCT_0605_1144B</t>
  </si>
  <si>
    <t>TCNNA_PCT_0606_0349</t>
  </si>
  <si>
    <t>TCNNA_PCT_0606_1149</t>
  </si>
  <si>
    <t>TCNNA_PCT_0606_2345</t>
  </si>
  <si>
    <t>TCNNA_PCT_0608_2345</t>
  </si>
  <si>
    <t>TCNNA_PCT_0608_1156</t>
  </si>
  <si>
    <t>TCNNA_PCT_0608_1150</t>
  </si>
  <si>
    <t>TCNNA_PCT_0609_2350</t>
  </si>
  <si>
    <t>TCNNA_PCT_0609_0356</t>
  </si>
  <si>
    <t>TCNNA_PCT_0612_2356</t>
  </si>
  <si>
    <t>TCNNA_PCT_0612_2328</t>
  </si>
  <si>
    <t>TCNNA_PCT_0612_0402</t>
  </si>
  <si>
    <t>TCNNA_PCT_0615_2341</t>
  </si>
  <si>
    <t>TCNNA_PCT_0615_1209</t>
  </si>
  <si>
    <t>TCNNA_PCT_0615_1151</t>
  </si>
  <si>
    <t>TCNNA_PCT_0619_0341</t>
  </si>
  <si>
    <t>TCNNA_PCT_0619_1601</t>
  </si>
  <si>
    <t>TCNNA_PCT_0620_1152</t>
  </si>
  <si>
    <t>TCNNA_PCT_0620_1144</t>
  </si>
  <si>
    <t>TCNNA_PCT_0621_1613</t>
  </si>
  <si>
    <t>TCNNA_PCT_0621_1613B</t>
  </si>
  <si>
    <t>TCNNA_PCT_0626_1625</t>
  </si>
  <si>
    <t>TCNNA_PCT_0626_1625B</t>
  </si>
  <si>
    <t>TCNNA_PCT_0626_1541</t>
  </si>
  <si>
    <t>TCNNA_PCT_0627_1214</t>
  </si>
  <si>
    <t>TCNNA_PCT_0627_1148</t>
  </si>
  <si>
    <t>TCNNA_PCT_0627_2338</t>
  </si>
  <si>
    <t>TCNNA_PCT_0701_2340</t>
  </si>
  <si>
    <t>TCNNA_PCT_0701_0005</t>
  </si>
  <si>
    <t>TCNNA_PCT_0701_1209</t>
  </si>
  <si>
    <t>TCNNA_PCT_0702_2332</t>
  </si>
  <si>
    <t>TCNNA_PCT_0702_1208</t>
  </si>
  <si>
    <t>TCNNA_PCT_0702_1616</t>
  </si>
  <si>
    <t>TCNNA_PCT_0702_1552</t>
  </si>
  <si>
    <t>TCNNA_PCT_0703_1156</t>
  </si>
  <si>
    <t>TCNNA_PCT_0703_1612</t>
  </si>
  <si>
    <t>TCNNA_PCT_0703_0002</t>
  </si>
  <si>
    <t>TCNNA_PCT_0704_2347</t>
  </si>
  <si>
    <t>TCNNA_PCT_0705_1558</t>
  </si>
  <si>
    <t>TCNNA_PCT_0708_0344</t>
  </si>
  <si>
    <t>TCNNA_PCT_0708_1604</t>
  </si>
  <si>
    <t>TCNNA_PCT_0708_0001</t>
  </si>
  <si>
    <t>TCNNA_PCT_0711_0349</t>
  </si>
  <si>
    <t>TCNNA_PCT_0711_1156</t>
  </si>
  <si>
    <t>TCNNA_PCT_0711_2350</t>
  </si>
  <si>
    <t>TCNNA_PCT_0711_0013</t>
  </si>
  <si>
    <t>TCNNA_PCT_0712_2354</t>
  </si>
  <si>
    <t>TCNNA_PCT_0712_2350</t>
  </si>
  <si>
    <t>TCNNA_PCT_0714_1152</t>
  </si>
  <si>
    <t>TCNNA_PCT_0716_2345</t>
  </si>
  <si>
    <t>TCNNA_PCT_0716_2344</t>
  </si>
  <si>
    <t>20100716234427_csk2_vv_outpu_DIS_NEW</t>
  </si>
  <si>
    <t>TCNNA_PCT_0716_0044</t>
  </si>
  <si>
    <t>TCNNA_PCT_0718_1549</t>
  </si>
  <si>
    <t>TCNNA_PCT_0718_0002</t>
  </si>
  <si>
    <t>TCNNA_PCT_0719_2350</t>
  </si>
  <si>
    <t>TCNNA_PCT_0719_2349</t>
  </si>
  <si>
    <t>TCNNA_PCT_0720_1108</t>
  </si>
  <si>
    <t>TCNNA_PCT_0720_1214</t>
  </si>
  <si>
    <t>TCNNA_PCT_0720_0038</t>
  </si>
  <si>
    <t>TCNNA_PCT_0720_1611B</t>
  </si>
  <si>
    <t>TCNNA_PCT_0720_1611</t>
  </si>
  <si>
    <t>TCNNA_PCT_0721_1555</t>
  </si>
  <si>
    <t>TCNNA_PCT_0721_2352</t>
  </si>
  <si>
    <t>TCNNA_PCT_0724_0340</t>
  </si>
  <si>
    <t>TCNNA_PCT_0724_1600</t>
  </si>
  <si>
    <t>TCNNA_PCT_0725_1617</t>
  </si>
  <si>
    <t>TCNNA_PCT_0725_1617B</t>
  </si>
  <si>
    <t>TCNNA_PCT_0726_1156</t>
  </si>
  <si>
    <t>TCNNA_PCT_0726_2353</t>
  </si>
  <si>
    <t>TCNNA_PCT_0726_0002</t>
  </si>
  <si>
    <t>TCNNA_PCT_0523_2348</t>
  </si>
  <si>
    <t>TSRX20100523234847_Dissolve</t>
  </si>
  <si>
    <t>TCNNA_PCT_0604_2356</t>
  </si>
  <si>
    <t>20100604_CSK2_235656_dis</t>
  </si>
  <si>
    <t>c20100607000505_Radarsat2_Sc</t>
  </si>
  <si>
    <t>ENVI20100607153802_Dissolve</t>
  </si>
  <si>
    <t>TCNNA_PCT_0607_0005</t>
  </si>
  <si>
    <t>TCNNA_PCT_0607_1538</t>
  </si>
  <si>
    <t>TCNNA_PCT_0610_1157</t>
  </si>
  <si>
    <t>20100610_CSK3_115720_DIS</t>
  </si>
  <si>
    <t>TCNNA_PCT_0622_0348</t>
  </si>
  <si>
    <t>c20100622234435_CSK1_Dissolv</t>
  </si>
  <si>
    <t>TCNNA_PCT_0622_2344</t>
  </si>
  <si>
    <t>c20100623120845CSK1_Dissolve</t>
  </si>
  <si>
    <t>TCNNA_PCT_0623_1208</t>
  </si>
  <si>
    <t>TCNNA_PCT_0710_1121</t>
  </si>
  <si>
    <t>TCNNA_PCT_0717_0032</t>
  </si>
  <si>
    <t>TCNNA_PCT_0625_1200</t>
  </si>
  <si>
    <t>RST220100625120017Scene1_DIS</t>
  </si>
  <si>
    <t>20100624115913_TerraSARX_VV_DIS</t>
  </si>
  <si>
    <t>TCNNA_PCT_0624_1159</t>
  </si>
  <si>
    <t>TCNNA_PCT_0423_2349</t>
  </si>
  <si>
    <t>Merge TCNNA Grid</t>
  </si>
  <si>
    <t>Merge TCNNA Poly</t>
  </si>
  <si>
    <t>Image used on alternate date</t>
  </si>
  <si>
    <t>No TCNNA grid or poly data</t>
  </si>
  <si>
    <t>No TCNNA grid data</t>
  </si>
  <si>
    <t>Date</t>
  </si>
  <si>
    <t>Image Date/Time</t>
  </si>
  <si>
    <t>Comments</t>
  </si>
  <si>
    <t>Time Gap</t>
  </si>
  <si>
    <t>Higher winds and rain cells</t>
  </si>
  <si>
    <t>Lower winds close to shore</t>
  </si>
  <si>
    <t>Larger coverage</t>
  </si>
  <si>
    <t>Full coverage</t>
  </si>
  <si>
    <t>Don't use this image (parcial coverage)</t>
  </si>
  <si>
    <t>Parcial coverage, east of the spill out of footprint</t>
  </si>
  <si>
    <t>About 90% coverage</t>
  </si>
  <si>
    <t>Full coverage to the west</t>
  </si>
  <si>
    <t>Missing coverage on the center of the spill</t>
  </si>
  <si>
    <t>Parcial coverage, west of the spill out of footprint</t>
  </si>
  <si>
    <t>It covers the east of the spill</t>
  </si>
  <si>
    <t>it covers the west of the spill</t>
  </si>
  <si>
    <t>20100613114944_RST1_output_Dis2 (...output_DIS_NEW)</t>
  </si>
  <si>
    <t>ENVI20100613154943_2 (…4943_DIS_NEW)</t>
  </si>
  <si>
    <t>FILENAME LINEAGE</t>
  </si>
  <si>
    <t>20100616033656_Envisat_outpu (…outpu_DIS_NEW)</t>
  </si>
  <si>
    <t>20100616155526_Envisat_outpu (…outpu_DIS_NEW)</t>
  </si>
  <si>
    <t>20100630120052_RST1_output_D (…output_DIS_NEW)</t>
  </si>
  <si>
    <t>20100706120255_cosmoskymed2_output_DIS (…DIS_NEW)</t>
  </si>
  <si>
    <t>20100706235650_CSK2_VV_outpu (…outpu_DIS_NEW)</t>
  </si>
  <si>
    <t>20100707115649_Radarsat1_HH_DIS2 (…HH_DIS_NEW)</t>
  </si>
  <si>
    <t>20100707235633_CSK3_output_D (…output_DIS_NEW)</t>
  </si>
  <si>
    <t>20100709120855_CosmoSkymed1_ (…med1_DIS_NEW)</t>
  </si>
  <si>
    <t>20100709234120_radarsat1_hh_d3 (…hh_DIS_NEW)</t>
  </si>
  <si>
    <t>20100705_155828_ENVI_Oil_Dis (…Oil_DIS_NEW)</t>
  </si>
  <si>
    <t>20100711115653_CSK2_output_D (…output_DIS_NEW)</t>
  </si>
  <si>
    <t>20100724160058__Envisat_outp (…outp_DIS_NEW)</t>
  </si>
  <si>
    <t>20100726000239_csk1_output_DIS2 (…output_DIS_NEW)</t>
  </si>
  <si>
    <t>20100726235343_RST1a_output_2b (…2b_DIS_NEW)</t>
  </si>
  <si>
    <t>20100727160643_envisat_vv_ou2 (…vv_ou_DIS_NEW)</t>
  </si>
  <si>
    <t>20100730035125_Envisat_outpu2 (…outpu_NEW_DIS)</t>
  </si>
  <si>
    <t>20100730235635_CSK1_output_D2 (…output_DIS_NEW)</t>
  </si>
  <si>
    <t>20100801000136_radarsat2_scene1b (…scene1b_DIS_NEW)</t>
  </si>
  <si>
    <t>20100802_035703_ENVI_Oil_Dis (…Oil_DIS_NEW)</t>
  </si>
  <si>
    <t>20100804_163032_Palsar_Scene2_Oil_Dis (…Oil_DIS_NEW)</t>
  </si>
  <si>
    <t>20100805120430_radarsat2_sce (…sce_DIS_NEW)</t>
  </si>
  <si>
    <t>20100810_120510_Radarsat1_Oil_Dis (…Oil_DIS_NEW)</t>
  </si>
  <si>
    <t>20100613114944_RST1_output_DIS_NEW</t>
  </si>
  <si>
    <t>ENVI20100613154943_DIS_NEW</t>
  </si>
  <si>
    <t>20100616033656_Envisat_outpu_DIS_NEW</t>
  </si>
  <si>
    <t>20100616155526_Envisat_outpu_DIS_NEW</t>
  </si>
  <si>
    <t>20100630120052_RST1_output_DIS_NEW</t>
  </si>
  <si>
    <t>20100705_155828_ENVI_Oil_DIS_NEW</t>
  </si>
  <si>
    <t>20100706120255_cosmoskymed2_output_DIS_NEW</t>
  </si>
  <si>
    <t>20100706235650_CSK2_VV_outpu_DIS_NEW</t>
  </si>
  <si>
    <t>20100707115649_Radarsat1_HH_DIS_NEW</t>
  </si>
  <si>
    <t>20100707235633_CSK3_output_DIS_NEW</t>
  </si>
  <si>
    <t>20100709120855_CosmoSkymed1_DIS_NEW</t>
  </si>
  <si>
    <t>20100709234120_radarsat1_hh_DIS_NEW</t>
  </si>
  <si>
    <t>20100711115653_CSK2_output_DIS_NEW</t>
  </si>
  <si>
    <t>20100726000239_csk1_output_DIS_NEW</t>
  </si>
  <si>
    <t>20100726235343_RST1a_output_2b_DIS_NEW</t>
  </si>
  <si>
    <t>20100727160643_envisat_vv_ou_DIS_NEW</t>
  </si>
  <si>
    <t>20100730035125_Envisat_outpu_NEW_DIS</t>
  </si>
  <si>
    <t>20100730235635_CSK1_output_DIS_NEW</t>
  </si>
  <si>
    <t>20100801000136_radarsat2_scene1b_DIS_NEW</t>
  </si>
  <si>
    <t>20100802_035703_ENVI_Oil_DIS_NEW</t>
  </si>
  <si>
    <t>20100804_163032_Palsar_Scene2_Oil_DIS_NEW</t>
  </si>
  <si>
    <t>20100805120430_radarsat2_sce_DIS_NEW</t>
  </si>
  <si>
    <t>20100810_120510_Radarsat1_Oil_DIS_NEW</t>
  </si>
  <si>
    <t>​c20100623003233_CSK2_VV3 </t>
  </si>
  <si>
    <t>TCNNA_PCT_0623_0032v2</t>
  </si>
  <si>
    <t>TCNNA_PCT_0712_1204</t>
  </si>
  <si>
    <t>TCNNA_PCT_0530_0033</t>
  </si>
  <si>
    <t>20100423_234911_RST2_Oil_Dis</t>
  </si>
  <si>
    <t>20100426_155835_ENVI_Oil_Dis_New</t>
  </si>
  <si>
    <t>20100518_034839_ENVI_Oil_DIS_NEW</t>
  </si>
  <si>
    <t>20100608115602_Radarsat2_Scene1_VVD7_warped</t>
  </si>
  <si>
    <t>20100622034808_Envisat_VV_warped_DIS</t>
  </si>
  <si>
    <t>20100630234430_CSK2_output_DIS_NEW</t>
  </si>
  <si>
    <t>20100704234751_RST2_output3_DIS_NEW</t>
  </si>
  <si>
    <t>20100710112107_CosmoSkymed3_VV_warped_DIS</t>
  </si>
  <si>
    <t>20100717003222_CSK1_VV_warped_DIS</t>
  </si>
  <si>
    <t>20100724160058__Envisat_outp_DIS_NEW</t>
  </si>
  <si>
    <t>TOTALS</t>
  </si>
  <si>
    <t>DATE</t>
  </si>
  <si>
    <t>GRIDDED DATA</t>
  </si>
  <si>
    <t>TCNNA POLYGONS</t>
  </si>
  <si>
    <t>GRIDDED DATA FILENAMES</t>
  </si>
  <si>
    <t>TCNNA POLYGON FILENAMES</t>
  </si>
  <si>
    <t xml:space="preserve">TCNNA GRIDDED </t>
  </si>
  <si>
    <t xml:space="preserve">TCNNA POLYGONS </t>
  </si>
  <si>
    <t>All data found on the sftp at: /Deepwater_Horizon_NRDA/Surface_Oiling/Products_2015/…</t>
  </si>
  <si>
    <t>TCNNA DAILY FOOTPRINTS</t>
  </si>
  <si>
    <t>Daily_Footprint_20100423</t>
  </si>
  <si>
    <t>Daily_Footprint_20100425</t>
  </si>
  <si>
    <t>Daily_Footprint_20100426</t>
  </si>
  <si>
    <t>Daily_Footprint_20100429</t>
  </si>
  <si>
    <t>Daily_Footprint_20100501</t>
  </si>
  <si>
    <t>Daily_Footprint_20100502</t>
  </si>
  <si>
    <t>Daily_Footprint_20100503</t>
  </si>
  <si>
    <t>Daily_Footprint_20100504</t>
  </si>
  <si>
    <t>Daily_Footprint_20100505</t>
  </si>
  <si>
    <t>Daily_Footprint_20100508</t>
  </si>
  <si>
    <t>Daily_Footprint_20100509</t>
  </si>
  <si>
    <t>Daily_Footprint_20100510</t>
  </si>
  <si>
    <t>Daily_Footprint_20100511</t>
  </si>
  <si>
    <t>Daily_Footprint_20100512</t>
  </si>
  <si>
    <t>Daily_Footprint_20100513</t>
  </si>
  <si>
    <t>Daily_Footprint_20100514</t>
  </si>
  <si>
    <t>Daily_Footprint_20100515</t>
  </si>
  <si>
    <t>Daily_Footprint_20100516</t>
  </si>
  <si>
    <t>Daily_Footprint_20100517</t>
  </si>
  <si>
    <t>Daily_Footprint_20100518</t>
  </si>
  <si>
    <t>Daily_Footprint_20100519</t>
  </si>
  <si>
    <t>Daily_Footprint_20100520</t>
  </si>
  <si>
    <t>Daily_Footprint_20100521</t>
  </si>
  <si>
    <t>Daily_Footprint_20100522</t>
  </si>
  <si>
    <t>Daily_Footprint_20100524</t>
  </si>
  <si>
    <t>Daily_Footprint_20100525</t>
  </si>
  <si>
    <t>Daily_Footprint_20100526</t>
  </si>
  <si>
    <t>Daily_Footprint_20100527</t>
  </si>
  <si>
    <t>Daily_Footprint_20100528</t>
  </si>
  <si>
    <t>Daily_Footprint_20100529</t>
  </si>
  <si>
    <t>Daily_Footprint_20100530</t>
  </si>
  <si>
    <t>Daily_Footprint_20100531</t>
  </si>
  <si>
    <t>Daily_Footprint_20100601</t>
  </si>
  <si>
    <t>Daily_Footprint_20100602</t>
  </si>
  <si>
    <t>Daily_Footprint_20100603</t>
  </si>
  <si>
    <t>Daily_Footprint_20100604</t>
  </si>
  <si>
    <t>Daily_Footprint_20100605</t>
  </si>
  <si>
    <t>Daily_Footprint_20100606</t>
  </si>
  <si>
    <t>Daily_Footprint_20100607</t>
  </si>
  <si>
    <t>Daily_Footprint_20100608</t>
  </si>
  <si>
    <t>Daily_Footprint_20100609</t>
  </si>
  <si>
    <t>Daily_Footprint_20100610</t>
  </si>
  <si>
    <t>Daily_Footprint_20100611</t>
  </si>
  <si>
    <t>Daily_Footprint_20100612</t>
  </si>
  <si>
    <t>Daily_Footprint_20100613</t>
  </si>
  <si>
    <t>Daily_Footprint_20100615</t>
  </si>
  <si>
    <t>Daily_Footprint_20100616</t>
  </si>
  <si>
    <t>Daily_Footprint_20100619</t>
  </si>
  <si>
    <t>Daily_Footprint_20100620</t>
  </si>
  <si>
    <t>Daily_Footprint_20100621</t>
  </si>
  <si>
    <t>Daily_Footprint_20100622</t>
  </si>
  <si>
    <t>Daily_Footprint_20100623</t>
  </si>
  <si>
    <t>Daily_Footprint_20100624</t>
  </si>
  <si>
    <t>Daily_Footprint_20100625</t>
  </si>
  <si>
    <t>Daily_Footprint_20100626</t>
  </si>
  <si>
    <t>Daily_Footprint_20100627</t>
  </si>
  <si>
    <t>Daily_Footprint_20100630</t>
  </si>
  <si>
    <t>Daily_Footprint_20100701</t>
  </si>
  <si>
    <t>Daily_Footprint_20100702</t>
  </si>
  <si>
    <t>Daily_Footprint_20100703</t>
  </si>
  <si>
    <t>Daily_Footprint_20100704</t>
  </si>
  <si>
    <t>Daily_Footprint_20100706</t>
  </si>
  <si>
    <t>Daily_Footprint_20100707</t>
  </si>
  <si>
    <t>Daily_Footprint_20100708</t>
  </si>
  <si>
    <t>Daily_Footprint_20100709</t>
  </si>
  <si>
    <t>Daily_Footprint_20100710</t>
  </si>
  <si>
    <t>Daily_Footprint_20100711</t>
  </si>
  <si>
    <t>Daily_Footprint_20100712</t>
  </si>
  <si>
    <t>Daily_Footprint_20100714</t>
  </si>
  <si>
    <t>Daily_Footprint_20100716</t>
  </si>
  <si>
    <t>Daily_Footprint_20100717</t>
  </si>
  <si>
    <t>Daily_Footprint_20100718</t>
  </si>
  <si>
    <t>Daily_Footprint_20100719</t>
  </si>
  <si>
    <t>Daily_Footprint_20100720</t>
  </si>
  <si>
    <t>Daily_Footprint_20100721</t>
  </si>
  <si>
    <t>Daily_Footprint_20100724</t>
  </si>
  <si>
    <t>Daily_Footprint_20100725</t>
  </si>
  <si>
    <t>Daily_Footprint_20100726</t>
  </si>
  <si>
    <t>Daily_Footprint_20100727</t>
  </si>
  <si>
    <t>Daily_Footprint_20100730</t>
  </si>
  <si>
    <t>Daily_Footprint_20100801</t>
  </si>
  <si>
    <t>Daily_Footprint_20100802</t>
  </si>
  <si>
    <t>Daily_Footprint_20100804</t>
  </si>
  <si>
    <t>Daily_Footprint_20100805</t>
  </si>
  <si>
    <t>Daily_Footprint_20100806</t>
  </si>
  <si>
    <t>Daily_Footprint_20100809</t>
  </si>
  <si>
    <t>Daily_Footprint_20100810</t>
  </si>
  <si>
    <t>Daily_Footprint_20100811</t>
  </si>
  <si>
    <t>.../Data/Polygon/TCNNA
/SAR_Daily_Platform_Footprints</t>
  </si>
  <si>
    <t>.../Data/Gridded/…(MTIR, MVIS, OEDA, TCNNA, TM)</t>
  </si>
  <si>
    <t xml:space="preserve"> </t>
  </si>
  <si>
    <t>DAILY GRIDS</t>
  </si>
  <si>
    <t>Daily_Grid_20100426</t>
  </si>
  <si>
    <t>Daily_Grid_20100429</t>
  </si>
  <si>
    <t>Daily_Grid_20100502</t>
  </si>
  <si>
    <t>Daily_Grid_20100503</t>
  </si>
  <si>
    <t>Daily_Grid_20100504</t>
  </si>
  <si>
    <t>Daily_Grid_20100505</t>
  </si>
  <si>
    <t>Daily_Grid_20100508</t>
  </si>
  <si>
    <t>Daily_Grid_20100509</t>
  </si>
  <si>
    <t>Daily_Grid_20100510</t>
  </si>
  <si>
    <t>Daily_Grid_20100511</t>
  </si>
  <si>
    <t>Daily_Grid_20100513</t>
  </si>
  <si>
    <t>Daily_Grid_20100514</t>
  </si>
  <si>
    <t>Daily_Grid_20100515</t>
  </si>
  <si>
    <t>Daily_Grid_20100516</t>
  </si>
  <si>
    <t>Daily_Grid_20100517</t>
  </si>
  <si>
    <t>Daily_Grid_20100520</t>
  </si>
  <si>
    <t>Daily_Grid_20100521</t>
  </si>
  <si>
    <t>Daily_Grid_20100522</t>
  </si>
  <si>
    <t>Daily_Grid_20100523</t>
  </si>
  <si>
    <t>Daily_Grid_20100524</t>
  </si>
  <si>
    <t>Daily_Grid_20100525</t>
  </si>
  <si>
    <t>Daily_Grid_20100526</t>
  </si>
  <si>
    <t>Daily_Grid_20100527</t>
  </si>
  <si>
    <t>Daily_Grid_20100528</t>
  </si>
  <si>
    <t>Daily_Grid_20100529</t>
  </si>
  <si>
    <t>Daily_Grid_20100530</t>
  </si>
  <si>
    <t>Daily_Grid_20100531</t>
  </si>
  <si>
    <t>Daily_Grid_20100601</t>
  </si>
  <si>
    <t>Daily_Grid_20100602</t>
  </si>
  <si>
    <t>Daily_Grid_20100603</t>
  </si>
  <si>
    <t>Daily_Grid_20100604</t>
  </si>
  <si>
    <t>Daily_Grid_20100605</t>
  </si>
  <si>
    <t>Daily_Grid_20100606</t>
  </si>
  <si>
    <t>Daily_Grid_20100607</t>
  </si>
  <si>
    <t>Daily_Grid_20100608</t>
  </si>
  <si>
    <t>Daily_Grid_20100609</t>
  </si>
  <si>
    <t>Daily_Grid_20100610</t>
  </si>
  <si>
    <t>Daily_Grid_20100612</t>
  </si>
  <si>
    <t>Daily_Grid_20100615</t>
  </si>
  <si>
    <t>Daily_Grid_20100618</t>
  </si>
  <si>
    <t>Daily_Grid_20100620</t>
  </si>
  <si>
    <t>Daily_Grid_20100621</t>
  </si>
  <si>
    <t>Daily_Grid_20100622</t>
  </si>
  <si>
    <t>Daily_Grid_20100623</t>
  </si>
  <si>
    <t>Daily_Grid_20100624</t>
  </si>
  <si>
    <t>Daily_Grid_20100625</t>
  </si>
  <si>
    <t>Daily_Grid_20100626</t>
  </si>
  <si>
    <t>Daily_Grid_20100627</t>
  </si>
  <si>
    <t>Daily_Grid_20100702</t>
  </si>
  <si>
    <t>Daily_Grid_20100703</t>
  </si>
  <si>
    <t>Daily_Grid_20100704</t>
  </si>
  <si>
    <t>Daily_Grid_20100705</t>
  </si>
  <si>
    <t>Daily_Grid_20100708</t>
  </si>
  <si>
    <t>Daily_Grid_20100710</t>
  </si>
  <si>
    <t>Daily_Grid_20100711</t>
  </si>
  <si>
    <t>Daily_Grid_20100712</t>
  </si>
  <si>
    <t>Daily_Grid_20100714</t>
  </si>
  <si>
    <t>Daily_Grid_20100716</t>
  </si>
  <si>
    <t>Daily_Grid_20100717</t>
  </si>
  <si>
    <t>Daily_Grid_20100718</t>
  </si>
  <si>
    <t>Daily_Grid_20100720</t>
  </si>
  <si>
    <t>Daily_Grid_20100721</t>
  </si>
  <si>
    <t>Daily_Grid_20100724</t>
  </si>
  <si>
    <t>Daily_Grid_20100725</t>
  </si>
  <si>
    <t>Daily_Grid_20100726</t>
  </si>
  <si>
    <t>Daily_Grid_20100728</t>
  </si>
  <si>
    <t>.../Data/polygon/TCNNA
/Single_Daily_SAR_Composites/</t>
  </si>
  <si>
    <t>…/IntegratedProducts
/geodatabase/</t>
  </si>
  <si>
    <t>NONE</t>
  </si>
  <si>
    <t>Daily_Grid_20100619</t>
  </si>
  <si>
    <t>COLOR LEGEND</t>
  </si>
  <si>
    <t>Oil on Water data binning for the Integrated Grid and SAR Daily Footprints</t>
  </si>
  <si>
    <t>GRIDDED INPUT DATA FILENAMES</t>
  </si>
  <si>
    <t>MTIR_0626_1905_PF_V2</t>
  </si>
  <si>
    <t>LDST_050910_1617_PR_09072014</t>
  </si>
  <si>
    <t>LDST_051710_1618_PR_09072014</t>
  </si>
  <si>
    <t>LDST_061010_1617_PR_09072014</t>
  </si>
  <si>
    <t>LDST_062610_1617_PR_09072014</t>
  </si>
  <si>
    <t>LDST_070410_1618_PR_09072014</t>
  </si>
  <si>
    <t>LDST_071210_1617_PR_09072014</t>
  </si>
  <si>
    <t>TCNNA COMPOSITE
FILENAMES</t>
  </si>
  <si>
    <t>INTEGRATED GRID
FILENAMES</t>
  </si>
  <si>
    <t>LDST_072010_1618_PR_09072014</t>
  </si>
  <si>
    <t>LDST_072810_1617_PR_09072014</t>
  </si>
  <si>
    <t>Daily_Grid_20100425</t>
  </si>
  <si>
    <t>OEDA_0515_2353_PR</t>
  </si>
  <si>
    <t>OEDA_0516_1157_PR</t>
  </si>
  <si>
    <t>OEDA_0521_0001_PR</t>
  </si>
  <si>
    <t>OEDA_0522_2349_PR</t>
  </si>
  <si>
    <t>OEDA_0525_1156_PR</t>
  </si>
  <si>
    <t>OEDA_0526_0001_PR</t>
  </si>
  <si>
    <t>OEDA_0527_2357_PR</t>
  </si>
  <si>
    <t>OEDA_0528_1552_PR</t>
  </si>
  <si>
    <t>OEDA_0529_2345_PR</t>
  </si>
  <si>
    <t>OEDA_0530_0033_PR</t>
  </si>
  <si>
    <t>OEDA_0531_1558_PR</t>
  </si>
  <si>
    <t>OEDA_0601_2358_PR</t>
  </si>
  <si>
    <t>OEDA_0602_1159_PR</t>
  </si>
  <si>
    <t>OEDA_0604_2356_PR</t>
  </si>
  <si>
    <t>OEDA_0605_1144_PR</t>
  </si>
  <si>
    <t>OEDA_0608_2345_PR</t>
  </si>
  <si>
    <t>OEDA_0610_115720_PR</t>
  </si>
  <si>
    <t>OEDA_0622_0348_PR</t>
  </si>
  <si>
    <t>OEDA_0624_1159_PR</t>
  </si>
  <si>
    <t>OEDA_0625_1200_PR</t>
  </si>
  <si>
    <t>OEDA_0627_2352_PR</t>
  </si>
  <si>
    <t>OEDA_0702_1156_PR</t>
  </si>
  <si>
    <t>OEDA_0710_1121_PR</t>
  </si>
  <si>
    <t>OEDA_0717_0003_PR</t>
  </si>
  <si>
    <t>OEDA_0718_1549_PR</t>
  </si>
  <si>
    <t>OEDA_0724_0340_PR</t>
  </si>
  <si>
    <t>TCNNA_PCT_0510_1148</t>
  </si>
  <si>
    <t>TCNNA_PCT_0530_0003</t>
  </si>
  <si>
    <t>Difference between date binning of TCNNA Daily Footprint versus Daily Grid</t>
  </si>
  <si>
    <t>TCNNA_PCT_0702_1156</t>
  </si>
  <si>
    <t>RST2_20100702_115600_Scene1_dis</t>
  </si>
  <si>
    <t>RST2_20100725_00504_Scene2_Dis2</t>
  </si>
  <si>
    <t>TCNNA_PCT_0725_0005</t>
  </si>
  <si>
    <t>TCNNA COMPOSITES</t>
  </si>
  <si>
    <t>GRIDDED DAILIES</t>
  </si>
  <si>
    <t>20100523*</t>
  </si>
  <si>
    <t>* 5/23 only exists in the Integrated Grid, in the TCNNA Polygons it is used in the 5/24 composite</t>
  </si>
  <si>
    <t>No product for that day (i.e. for a variety of reasons, no Daily Grid)</t>
  </si>
  <si>
    <t>Highlighted TCNNA Polygons were used in this paper</t>
  </si>
  <si>
    <t>Radarsat-1</t>
  </si>
  <si>
    <t>Radarsat-2</t>
  </si>
  <si>
    <t>Envisat</t>
  </si>
  <si>
    <t>CosmoSkyMed</t>
  </si>
  <si>
    <t>ERS-2</t>
  </si>
  <si>
    <t>ALOS-1</t>
  </si>
  <si>
    <t>TerraSAR-X</t>
  </si>
  <si>
    <t>Satellite</t>
  </si>
  <si>
    <t>Version 1.3
2015.05.14
Last Editor: IRM</t>
  </si>
  <si>
    <t>Incidence Angles</t>
  </si>
  <si>
    <t>Frequency</t>
  </si>
  <si>
    <t>Polarization</t>
  </si>
  <si>
    <t>Band</t>
  </si>
  <si>
    <t>18-43</t>
  </si>
  <si>
    <t>L-Band</t>
  </si>
  <si>
    <t>1.3 Ghz</t>
  </si>
  <si>
    <t>VV,HH</t>
  </si>
  <si>
    <t>20-59</t>
  </si>
  <si>
    <t>X-Band</t>
  </si>
  <si>
    <t>9.6 Ghz</t>
  </si>
  <si>
    <t>VV</t>
  </si>
  <si>
    <t>15-45</t>
  </si>
  <si>
    <t>C-Band</t>
  </si>
  <si>
    <t>5.3 Ghz</t>
  </si>
  <si>
    <t>20-26</t>
  </si>
  <si>
    <t>20-50</t>
  </si>
  <si>
    <t>20-45</t>
  </si>
  <si>
    <t>Satellite Image Configuration</t>
  </si>
  <si>
    <t>Spatial Resolution Pixel Resampled (meters)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</si>
</sst>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m/d/yy\ h:mm;@"/>
    <numFmt numFmtId="166" formatCode="[h]:mm:ss;@"/>
  </numFmts>
  <fonts count="21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rgb="FF000000"/>
      <name val="Calibri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darkUp">
        <fgColor theme="9" tint="0.39994506668294322"/>
        <bgColor theme="0"/>
      </patternFill>
    </fill>
    <fill>
      <patternFill patternType="darkUp">
        <fgColor theme="9" tint="0.39994506668294322"/>
        <bgColor indexed="65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6">
    <xf numFmtId="0" fontId="0" fillId="0" borderId="0" xfId="0"/>
    <xf numFmtId="0" fontId="0" fillId="0" borderId="0" xfId="0" applyFill="1"/>
    <xf numFmtId="49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" fontId="3" fillId="6" borderId="3" xfId="0" applyNumberFormat="1" applyFont="1" applyFill="1" applyBorder="1" applyAlignment="1">
      <alignment horizontal="left"/>
    </xf>
    <xf numFmtId="16" fontId="3" fillId="6" borderId="3" xfId="0" applyNumberFormat="1" applyFont="1" applyFill="1" applyBorder="1"/>
    <xf numFmtId="164" fontId="3" fillId="6" borderId="3" xfId="0" applyNumberFormat="1" applyFont="1" applyFill="1" applyBorder="1"/>
    <xf numFmtId="165" fontId="3" fillId="6" borderId="3" xfId="0" applyNumberFormat="1" applyFont="1" applyFill="1" applyBorder="1"/>
    <xf numFmtId="16" fontId="3" fillId="0" borderId="3" xfId="0" applyNumberFormat="1" applyFont="1" applyBorder="1" applyAlignment="1">
      <alignment horizontal="left"/>
    </xf>
    <xf numFmtId="16" fontId="3" fillId="0" borderId="3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6" fontId="3" fillId="0" borderId="3" xfId="0" applyNumberFormat="1" applyFont="1" applyBorder="1"/>
    <xf numFmtId="166" fontId="3" fillId="6" borderId="3" xfId="0" applyNumberFormat="1" applyFont="1" applyFill="1" applyBorder="1"/>
    <xf numFmtId="16" fontId="3" fillId="5" borderId="4" xfId="0" applyNumberFormat="1" applyFont="1" applyFill="1" applyBorder="1" applyAlignment="1">
      <alignment horizontal="left"/>
    </xf>
    <xf numFmtId="16" fontId="3" fillId="5" borderId="4" xfId="0" applyNumberFormat="1" applyFont="1" applyFill="1" applyBorder="1"/>
    <xf numFmtId="164" fontId="3" fillId="5" borderId="4" xfId="0" applyNumberFormat="1" applyFont="1" applyFill="1" applyBorder="1"/>
    <xf numFmtId="165" fontId="3" fillId="5" borderId="4" xfId="0" applyNumberFormat="1" applyFont="1" applyFill="1" applyBorder="1"/>
    <xf numFmtId="166" fontId="3" fillId="5" borderId="4" xfId="0" applyNumberFormat="1" applyFont="1" applyFill="1" applyBorder="1"/>
    <xf numFmtId="16" fontId="3" fillId="5" borderId="5" xfId="0" applyNumberFormat="1" applyFont="1" applyFill="1" applyBorder="1" applyAlignment="1">
      <alignment horizontal="left"/>
    </xf>
    <xf numFmtId="16" fontId="3" fillId="5" borderId="5" xfId="0" applyNumberFormat="1" applyFont="1" applyFill="1" applyBorder="1"/>
    <xf numFmtId="164" fontId="3" fillId="5" borderId="5" xfId="0" applyNumberFormat="1" applyFont="1" applyFill="1" applyBorder="1"/>
    <xf numFmtId="165" fontId="3" fillId="5" borderId="5" xfId="0" applyNumberFormat="1" applyFont="1" applyFill="1" applyBorder="1"/>
    <xf numFmtId="166" fontId="3" fillId="5" borderId="5" xfId="0" applyNumberFormat="1" applyFont="1" applyFill="1" applyBorder="1"/>
    <xf numFmtId="16" fontId="3" fillId="6" borderId="4" xfId="0" applyNumberFormat="1" applyFont="1" applyFill="1" applyBorder="1" applyAlignment="1">
      <alignment horizontal="left"/>
    </xf>
    <xf numFmtId="16" fontId="3" fillId="6" borderId="4" xfId="0" applyNumberFormat="1" applyFont="1" applyFill="1" applyBorder="1"/>
    <xf numFmtId="164" fontId="3" fillId="6" borderId="4" xfId="0" applyNumberFormat="1" applyFont="1" applyFill="1" applyBorder="1"/>
    <xf numFmtId="165" fontId="3" fillId="6" borderId="4" xfId="0" applyNumberFormat="1" applyFont="1" applyFill="1" applyBorder="1"/>
    <xf numFmtId="166" fontId="3" fillId="6" borderId="4" xfId="0" applyNumberFormat="1" applyFont="1" applyFill="1" applyBorder="1"/>
    <xf numFmtId="16" fontId="3" fillId="6" borderId="5" xfId="0" applyNumberFormat="1" applyFont="1" applyFill="1" applyBorder="1" applyAlignment="1">
      <alignment horizontal="left"/>
    </xf>
    <xf numFmtId="16" fontId="3" fillId="6" borderId="5" xfId="0" applyNumberFormat="1" applyFont="1" applyFill="1" applyBorder="1"/>
    <xf numFmtId="164" fontId="3" fillId="6" borderId="5" xfId="0" applyNumberFormat="1" applyFont="1" applyFill="1" applyBorder="1"/>
    <xf numFmtId="165" fontId="3" fillId="6" borderId="5" xfId="0" applyNumberFormat="1" applyFont="1" applyFill="1" applyBorder="1"/>
    <xf numFmtId="166" fontId="3" fillId="6" borderId="5" xfId="0" applyNumberFormat="1" applyFont="1" applyFill="1" applyBorder="1"/>
    <xf numFmtId="16" fontId="3" fillId="0" borderId="4" xfId="0" applyNumberFormat="1" applyFont="1" applyBorder="1" applyAlignment="1">
      <alignment horizontal="left"/>
    </xf>
    <xf numFmtId="16" fontId="3" fillId="0" borderId="4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6" fontId="3" fillId="0" borderId="4" xfId="0" applyNumberFormat="1" applyFont="1" applyBorder="1"/>
    <xf numFmtId="16" fontId="3" fillId="6" borderId="0" xfId="0" applyNumberFormat="1" applyFont="1" applyFill="1" applyBorder="1" applyAlignment="1">
      <alignment horizontal="left"/>
    </xf>
    <xf numFmtId="16" fontId="3" fillId="6" borderId="0" xfId="0" applyNumberFormat="1" applyFont="1" applyFill="1" applyBorder="1"/>
    <xf numFmtId="164" fontId="3" fillId="6" borderId="0" xfId="0" applyNumberFormat="1" applyFont="1" applyFill="1" applyBorder="1"/>
    <xf numFmtId="165" fontId="3" fillId="6" borderId="0" xfId="0" applyNumberFormat="1" applyFont="1" applyFill="1" applyBorder="1"/>
    <xf numFmtId="166" fontId="3" fillId="6" borderId="0" xfId="0" applyNumberFormat="1" applyFont="1" applyFill="1" applyBorder="1"/>
    <xf numFmtId="16" fontId="3" fillId="7" borderId="3" xfId="0" applyNumberFormat="1" applyFont="1" applyFill="1" applyBorder="1" applyAlignment="1">
      <alignment horizontal="left"/>
    </xf>
    <xf numFmtId="16" fontId="3" fillId="7" borderId="3" xfId="0" applyNumberFormat="1" applyFont="1" applyFill="1" applyBorder="1"/>
    <xf numFmtId="164" fontId="3" fillId="7" borderId="3" xfId="0" applyNumberFormat="1" applyFont="1" applyFill="1" applyBorder="1"/>
    <xf numFmtId="165" fontId="3" fillId="7" borderId="3" xfId="0" applyNumberFormat="1" applyFont="1" applyFill="1" applyBorder="1"/>
    <xf numFmtId="166" fontId="3" fillId="7" borderId="3" xfId="0" applyNumberFormat="1" applyFont="1" applyFill="1" applyBorder="1"/>
    <xf numFmtId="16" fontId="3" fillId="5" borderId="0" xfId="0" applyNumberFormat="1" applyFont="1" applyFill="1" applyBorder="1" applyAlignment="1">
      <alignment horizontal="left"/>
    </xf>
    <xf numFmtId="16" fontId="3" fillId="5" borderId="0" xfId="0" applyNumberFormat="1" applyFont="1" applyFill="1" applyBorder="1"/>
    <xf numFmtId="164" fontId="3" fillId="5" borderId="0" xfId="0" applyNumberFormat="1" applyFont="1" applyFill="1" applyBorder="1"/>
    <xf numFmtId="165" fontId="3" fillId="5" borderId="0" xfId="0" applyNumberFormat="1" applyFont="1" applyFill="1" applyBorder="1"/>
    <xf numFmtId="166" fontId="3" fillId="5" borderId="0" xfId="0" applyNumberFormat="1" applyFont="1" applyFill="1" applyBorder="1"/>
    <xf numFmtId="16" fontId="3" fillId="0" borderId="5" xfId="0" applyNumberFormat="1" applyFont="1" applyBorder="1" applyAlignment="1">
      <alignment horizontal="left"/>
    </xf>
    <xf numFmtId="16" fontId="3" fillId="0" borderId="5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6" fontId="3" fillId="0" borderId="5" xfId="0" applyNumberFormat="1" applyFont="1" applyBorder="1"/>
    <xf numFmtId="16" fontId="3" fillId="7" borderId="4" xfId="0" applyNumberFormat="1" applyFont="1" applyFill="1" applyBorder="1" applyAlignment="1">
      <alignment horizontal="left"/>
    </xf>
    <xf numFmtId="16" fontId="3" fillId="7" borderId="4" xfId="0" applyNumberFormat="1" applyFont="1" applyFill="1" applyBorder="1"/>
    <xf numFmtId="164" fontId="3" fillId="7" borderId="4" xfId="0" applyNumberFormat="1" applyFont="1" applyFill="1" applyBorder="1"/>
    <xf numFmtId="165" fontId="3" fillId="7" borderId="4" xfId="0" applyNumberFormat="1" applyFont="1" applyFill="1" applyBorder="1"/>
    <xf numFmtId="166" fontId="3" fillId="7" borderId="4" xfId="0" applyNumberFormat="1" applyFont="1" applyFill="1" applyBorder="1"/>
    <xf numFmtId="16" fontId="3" fillId="7" borderId="5" xfId="0" applyNumberFormat="1" applyFont="1" applyFill="1" applyBorder="1" applyAlignment="1">
      <alignment horizontal="left"/>
    </xf>
    <xf numFmtId="16" fontId="3" fillId="7" borderId="5" xfId="0" applyNumberFormat="1" applyFont="1" applyFill="1" applyBorder="1"/>
    <xf numFmtId="164" fontId="3" fillId="7" borderId="5" xfId="0" applyNumberFormat="1" applyFont="1" applyFill="1" applyBorder="1"/>
    <xf numFmtId="165" fontId="3" fillId="7" borderId="5" xfId="0" applyNumberFormat="1" applyFont="1" applyFill="1" applyBorder="1"/>
    <xf numFmtId="166" fontId="3" fillId="7" borderId="5" xfId="0" applyNumberFormat="1" applyFont="1" applyFill="1" applyBorder="1"/>
    <xf numFmtId="0" fontId="3" fillId="4" borderId="0" xfId="0" applyFont="1" applyFill="1"/>
    <xf numFmtId="16" fontId="3" fillId="0" borderId="0" xfId="0" applyNumberFormat="1" applyFont="1" applyAlignment="1">
      <alignment horizontal="left"/>
    </xf>
    <xf numFmtId="16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6" fontId="3" fillId="5" borderId="3" xfId="0" applyNumberFormat="1" applyFont="1" applyFill="1" applyBorder="1" applyAlignment="1">
      <alignment horizontal="left"/>
    </xf>
    <xf numFmtId="16" fontId="3" fillId="5" borderId="3" xfId="0" applyNumberFormat="1" applyFont="1" applyFill="1" applyBorder="1"/>
    <xf numFmtId="164" fontId="3" fillId="5" borderId="3" xfId="0" applyNumberFormat="1" applyFont="1" applyFill="1" applyBorder="1"/>
    <xf numFmtId="165" fontId="3" fillId="5" borderId="3" xfId="0" applyNumberFormat="1" applyFont="1" applyFill="1" applyBorder="1"/>
    <xf numFmtId="166" fontId="3" fillId="5" borderId="3" xfId="0" applyNumberFormat="1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16" fontId="3" fillId="0" borderId="0" xfId="0" applyNumberFormat="1" applyFont="1" applyFill="1"/>
    <xf numFmtId="164" fontId="3" fillId="0" borderId="0" xfId="0" applyNumberFormat="1" applyFont="1" applyFill="1"/>
    <xf numFmtId="0" fontId="3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7" fillId="0" borderId="0" xfId="0" applyFont="1" applyAlignment="1">
      <alignment horizontal="center" vertical="center"/>
    </xf>
    <xf numFmtId="16" fontId="3" fillId="0" borderId="4" xfId="0" applyNumberFormat="1" applyFont="1" applyFill="1" applyBorder="1"/>
    <xf numFmtId="0" fontId="3" fillId="5" borderId="0" xfId="0" applyFont="1" applyFill="1" applyBorder="1"/>
    <xf numFmtId="0" fontId="3" fillId="5" borderId="5" xfId="0" applyFont="1" applyFill="1" applyBorder="1"/>
    <xf numFmtId="0" fontId="3" fillId="6" borderId="0" xfId="0" applyFont="1" applyFill="1" applyBorder="1"/>
    <xf numFmtId="0" fontId="3" fillId="6" borderId="5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49" fontId="13" fillId="8" borderId="9" xfId="0" applyNumberFormat="1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left" vertical="center"/>
    </xf>
    <xf numFmtId="0" fontId="12" fillId="8" borderId="12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/>
    <xf numFmtId="0" fontId="2" fillId="0" borderId="24" xfId="0" applyFont="1" applyFill="1" applyBorder="1"/>
    <xf numFmtId="0" fontId="0" fillId="0" borderId="24" xfId="0" applyFill="1" applyBorder="1"/>
    <xf numFmtId="0" fontId="9" fillId="0" borderId="23" xfId="0" applyFont="1" applyFill="1" applyBorder="1"/>
    <xf numFmtId="0" fontId="2" fillId="0" borderId="23" xfId="0" applyFont="1" applyFill="1" applyBorder="1"/>
    <xf numFmtId="0" fontId="3" fillId="0" borderId="24" xfId="0" applyFont="1" applyFill="1" applyBorder="1"/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2" fillId="0" borderId="10" xfId="0" applyFont="1" applyFill="1" applyBorder="1"/>
    <xf numFmtId="0" fontId="0" fillId="0" borderId="0" xfId="0" applyBorder="1"/>
    <xf numFmtId="0" fontId="13" fillId="8" borderId="10" xfId="0" applyFont="1" applyFill="1" applyBorder="1" applyAlignment="1">
      <alignment horizontal="center" vertical="center"/>
    </xf>
    <xf numFmtId="0" fontId="15" fillId="0" borderId="24" xfId="0" applyFont="1" applyFill="1" applyBorder="1"/>
    <xf numFmtId="0" fontId="6" fillId="0" borderId="24" xfId="0" applyFont="1" applyFill="1" applyBorder="1"/>
    <xf numFmtId="0" fontId="15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/>
    <xf numFmtId="0" fontId="15" fillId="0" borderId="23" xfId="0" applyFont="1" applyFill="1" applyBorder="1"/>
    <xf numFmtId="0" fontId="15" fillId="0" borderId="23" xfId="0" applyFont="1" applyFill="1" applyBorder="1" applyAlignment="1">
      <alignment horizontal="right"/>
    </xf>
    <xf numFmtId="0" fontId="0" fillId="10" borderId="0" xfId="0" applyFill="1"/>
    <xf numFmtId="0" fontId="6" fillId="10" borderId="24" xfId="0" applyFont="1" applyFill="1" applyBorder="1" applyAlignment="1">
      <alignment horizontal="left" vertical="center"/>
    </xf>
    <xf numFmtId="0" fontId="15" fillId="10" borderId="24" xfId="0" applyFont="1" applyFill="1" applyBorder="1" applyAlignment="1">
      <alignment horizontal="left" vertical="center"/>
    </xf>
    <xf numFmtId="0" fontId="15" fillId="10" borderId="28" xfId="0" applyFont="1" applyFill="1" applyBorder="1" applyAlignment="1">
      <alignment horizontal="left" vertical="center"/>
    </xf>
    <xf numFmtId="0" fontId="8" fillId="10" borderId="22" xfId="0" applyFont="1" applyFill="1" applyBorder="1" applyAlignment="1">
      <alignment horizontal="left" vertical="center"/>
    </xf>
    <xf numFmtId="0" fontId="15" fillId="10" borderId="27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6" fillId="10" borderId="23" xfId="0" applyFont="1" applyFill="1" applyBorder="1"/>
    <xf numFmtId="0" fontId="6" fillId="10" borderId="24" xfId="0" applyFont="1" applyFill="1" applyBorder="1"/>
    <xf numFmtId="0" fontId="7" fillId="0" borderId="23" xfId="0" applyFont="1" applyFill="1" applyBorder="1"/>
    <xf numFmtId="0" fontId="15" fillId="10" borderId="24" xfId="0" applyFont="1" applyFill="1" applyBorder="1"/>
    <xf numFmtId="0" fontId="15" fillId="10" borderId="23" xfId="0" applyFont="1" applyFill="1" applyBorder="1"/>
    <xf numFmtId="0" fontId="6" fillId="11" borderId="23" xfId="0" applyFont="1" applyFill="1" applyBorder="1"/>
    <xf numFmtId="0" fontId="6" fillId="11" borderId="24" xfId="0" applyFont="1" applyFill="1" applyBorder="1"/>
    <xf numFmtId="0" fontId="6" fillId="11" borderId="24" xfId="0" applyFont="1" applyFill="1" applyBorder="1" applyAlignment="1">
      <alignment horizontal="left" vertical="center"/>
    </xf>
    <xf numFmtId="0" fontId="15" fillId="11" borderId="24" xfId="0" applyFont="1" applyFill="1" applyBorder="1" applyAlignment="1">
      <alignment horizontal="left" vertical="center"/>
    </xf>
    <xf numFmtId="0" fontId="15" fillId="11" borderId="28" xfId="0" applyFont="1" applyFill="1" applyBorder="1" applyAlignment="1">
      <alignment horizontal="left" vertical="center"/>
    </xf>
    <xf numFmtId="0" fontId="6" fillId="12" borderId="23" xfId="0" applyFont="1" applyFill="1" applyBorder="1"/>
    <xf numFmtId="0" fontId="6" fillId="12" borderId="24" xfId="0" applyFont="1" applyFill="1" applyBorder="1"/>
    <xf numFmtId="0" fontId="6" fillId="12" borderId="24" xfId="0" applyFont="1" applyFill="1" applyBorder="1" applyAlignment="1">
      <alignment horizontal="left" vertical="center"/>
    </xf>
    <xf numFmtId="0" fontId="15" fillId="12" borderId="24" xfId="0" applyFont="1" applyFill="1" applyBorder="1" applyAlignment="1">
      <alignment horizontal="left" vertical="center"/>
    </xf>
    <xf numFmtId="0" fontId="15" fillId="12" borderId="28" xfId="0" applyFont="1" applyFill="1" applyBorder="1" applyAlignment="1">
      <alignment horizontal="left" vertical="center"/>
    </xf>
    <xf numFmtId="0" fontId="15" fillId="12" borderId="24" xfId="0" applyFont="1" applyFill="1" applyBorder="1"/>
    <xf numFmtId="0" fontId="15" fillId="10" borderId="23" xfId="0" applyFont="1" applyFill="1" applyBorder="1" applyAlignment="1">
      <alignment horizontal="right"/>
    </xf>
    <xf numFmtId="0" fontId="15" fillId="10" borderId="24" xfId="0" applyFont="1" applyFill="1" applyBorder="1" applyAlignment="1">
      <alignment horizontal="right"/>
    </xf>
    <xf numFmtId="0" fontId="15" fillId="10" borderId="25" xfId="0" applyFont="1" applyFill="1" applyBorder="1" applyAlignment="1">
      <alignment horizontal="right"/>
    </xf>
    <xf numFmtId="0" fontId="15" fillId="10" borderId="26" xfId="0" applyFont="1" applyFill="1" applyBorder="1" applyAlignment="1">
      <alignment horizontal="right"/>
    </xf>
    <xf numFmtId="0" fontId="15" fillId="10" borderId="26" xfId="0" applyFont="1" applyFill="1" applyBorder="1" applyAlignment="1">
      <alignment horizontal="left" vertical="center"/>
    </xf>
    <xf numFmtId="0" fontId="15" fillId="10" borderId="29" xfId="0" applyFont="1" applyFill="1" applyBorder="1" applyAlignment="1">
      <alignment horizontal="left" vertical="center"/>
    </xf>
    <xf numFmtId="0" fontId="13" fillId="8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 wrapText="1"/>
    </xf>
    <xf numFmtId="49" fontId="13" fillId="8" borderId="33" xfId="0" applyNumberFormat="1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/>
    </xf>
    <xf numFmtId="0" fontId="12" fillId="8" borderId="34" xfId="0" applyFont="1" applyFill="1" applyBorder="1" applyAlignment="1">
      <alignment horizontal="center" vertical="center"/>
    </xf>
    <xf numFmtId="0" fontId="12" fillId="8" borderId="33" xfId="0" applyFont="1" applyFill="1" applyBorder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center"/>
    </xf>
    <xf numFmtId="49" fontId="7" fillId="13" borderId="31" xfId="0" applyNumberFormat="1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9" fillId="9" borderId="35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7" fillId="1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7" fillId="10" borderId="6" xfId="0" applyNumberFormat="1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8" fillId="13" borderId="2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0" fontId="10" fillId="9" borderId="30" xfId="0" applyFont="1" applyFill="1" applyBorder="1" applyAlignment="1">
      <alignment horizontal="center" vertical="center"/>
    </xf>
    <xf numFmtId="0" fontId="6" fillId="12" borderId="43" xfId="0" applyFont="1" applyFill="1" applyBorder="1" applyAlignment="1">
      <alignment horizontal="left"/>
    </xf>
    <xf numFmtId="0" fontId="6" fillId="12" borderId="24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3" fillId="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9" borderId="46" xfId="0" applyFont="1" applyFill="1" applyBorder="1" applyAlignment="1">
      <alignment horizontal="center" vertical="center" wrapText="1"/>
    </xf>
    <xf numFmtId="0" fontId="20" fillId="9" borderId="47" xfId="0" applyFont="1" applyFill="1" applyBorder="1" applyAlignment="1">
      <alignment horizontal="center" vertical="center" wrapText="1"/>
    </xf>
    <xf numFmtId="0" fontId="20" fillId="9" borderId="4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9" fillId="9" borderId="38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7" fillId="10" borderId="6" xfId="0" applyNumberFormat="1" applyFont="1" applyFill="1" applyBorder="1" applyAlignment="1">
      <alignment horizontal="center" vertical="center"/>
    </xf>
    <xf numFmtId="49" fontId="7" fillId="10" borderId="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/>
    </xf>
    <xf numFmtId="0" fontId="9" fillId="13" borderId="41" xfId="0" applyFont="1" applyFill="1" applyBorder="1" applyAlignment="1">
      <alignment horizontal="center"/>
    </xf>
    <xf numFmtId="0" fontId="9" fillId="12" borderId="0" xfId="0" applyFont="1" applyFill="1" applyBorder="1" applyAlignment="1">
      <alignment horizontal="center"/>
    </xf>
    <xf numFmtId="0" fontId="9" fillId="12" borderId="4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3" borderId="17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8" fillId="10" borderId="7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1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10" borderId="7" xfId="0" applyNumberFormat="1" applyFont="1" applyFill="1" applyBorder="1" applyAlignment="1">
      <alignment horizontal="center" vertical="center"/>
    </xf>
    <xf numFmtId="0" fontId="7" fillId="10" borderId="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29"/>
  <sheetViews>
    <sheetView tabSelected="1" workbookViewId="0">
      <pane xSplit="2" ySplit="6" topLeftCell="H61" activePane="bottomRight" state="frozen"/>
      <selection pane="topRight" activeCell="C1" sqref="C1"/>
      <selection pane="bottomLeft" activeCell="A7" sqref="A7"/>
      <selection pane="bottomRight" activeCell="L11" sqref="L11"/>
    </sheetView>
  </sheetViews>
  <sheetFormatPr defaultColWidth="8.77734375" defaultRowHeight="15" thickBottom="1" x14ac:dyDescent="0.35"/>
  <cols>
    <col min="1" max="1" width="10.6640625" style="88" customWidth="1"/>
    <col min="2" max="2" width="10.6640625" style="2" customWidth="1"/>
    <col min="3" max="3" width="25.77734375" bestFit="1" customWidth="1"/>
    <col min="4" max="4" width="18.6640625" bestFit="1" customWidth="1"/>
    <col min="5" max="5" width="19" bestFit="1" customWidth="1"/>
    <col min="6" max="6" width="18.44140625" bestFit="1" customWidth="1"/>
    <col min="7" max="7" width="19.77734375" bestFit="1" customWidth="1"/>
    <col min="8" max="8" width="42.44140625" bestFit="1" customWidth="1"/>
    <col min="9" max="9" width="14.33203125" customWidth="1"/>
    <col min="10" max="10" width="29" customWidth="1"/>
    <col min="11" max="11" width="25.44140625" customWidth="1"/>
    <col min="12" max="12" width="15.6640625" style="385" bestFit="1" customWidth="1"/>
    <col min="13" max="14" width="11.109375" style="385" customWidth="1"/>
    <col min="15" max="15" width="11.77734375" style="385" customWidth="1"/>
    <col min="16" max="16" width="14.77734375" style="385" customWidth="1"/>
  </cols>
  <sheetData>
    <row r="1" spans="1:35" ht="14.4" x14ac:dyDescent="0.3">
      <c r="A1" s="429" t="s">
        <v>730</v>
      </c>
      <c r="B1" s="430"/>
      <c r="C1" s="423" t="s">
        <v>669</v>
      </c>
      <c r="D1" s="423"/>
      <c r="E1" s="423"/>
      <c r="F1" s="423"/>
      <c r="G1" s="426" t="s">
        <v>668</v>
      </c>
      <c r="H1" s="419" t="s">
        <v>720</v>
      </c>
      <c r="I1" s="419"/>
      <c r="J1" s="420"/>
    </row>
    <row r="2" spans="1:35" ht="14.4" x14ac:dyDescent="0.3">
      <c r="A2" s="430"/>
      <c r="B2" s="430"/>
      <c r="G2" s="427"/>
      <c r="H2" s="421" t="s">
        <v>711</v>
      </c>
      <c r="I2" s="421"/>
      <c r="J2" s="422"/>
    </row>
    <row r="3" spans="1:35" ht="14.4" x14ac:dyDescent="0.3">
      <c r="A3" s="430"/>
      <c r="B3" s="430"/>
      <c r="C3" s="435" t="s">
        <v>504</v>
      </c>
      <c r="D3" s="435"/>
      <c r="E3" s="435"/>
      <c r="F3" s="435"/>
      <c r="G3" s="428"/>
      <c r="H3" s="424" t="s">
        <v>721</v>
      </c>
      <c r="I3" s="424"/>
      <c r="J3" s="425"/>
      <c r="K3" s="131" t="s">
        <v>596</v>
      </c>
    </row>
    <row r="4" spans="1:35" ht="28.5" customHeight="1" thickBot="1" x14ac:dyDescent="0.35">
      <c r="A4" s="431"/>
      <c r="B4" s="431"/>
      <c r="C4" s="434" t="s">
        <v>595</v>
      </c>
      <c r="D4" s="434"/>
      <c r="E4" s="434"/>
      <c r="F4" s="434"/>
      <c r="G4" s="434"/>
      <c r="H4" s="202" t="s">
        <v>594</v>
      </c>
      <c r="I4" s="202"/>
      <c r="J4" s="202" t="s">
        <v>664</v>
      </c>
      <c r="K4" s="203" t="s">
        <v>665</v>
      </c>
    </row>
    <row r="5" spans="1:35" ht="36.6" customHeight="1" x14ac:dyDescent="0.3">
      <c r="A5" s="438" t="s">
        <v>497</v>
      </c>
      <c r="B5" s="438"/>
      <c r="C5" s="438" t="s">
        <v>670</v>
      </c>
      <c r="D5" s="438"/>
      <c r="E5" s="438"/>
      <c r="F5" s="438"/>
      <c r="G5" s="438"/>
      <c r="H5" s="179" t="s">
        <v>501</v>
      </c>
      <c r="I5" s="210" t="s">
        <v>729</v>
      </c>
      <c r="J5" s="201" t="s">
        <v>678</v>
      </c>
      <c r="K5" s="201" t="s">
        <v>679</v>
      </c>
      <c r="L5" s="393" t="s">
        <v>749</v>
      </c>
      <c r="M5" s="394"/>
      <c r="N5" s="394"/>
      <c r="O5" s="394"/>
      <c r="P5" s="395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</row>
    <row r="6" spans="1:35" s="103" customFormat="1" ht="39.6" customHeight="1" thickBot="1" x14ac:dyDescent="0.35">
      <c r="A6" s="180" t="s">
        <v>717</v>
      </c>
      <c r="B6" s="181" t="s">
        <v>716</v>
      </c>
      <c r="C6" s="182" t="s">
        <v>0</v>
      </c>
      <c r="D6" s="183" t="s">
        <v>1</v>
      </c>
      <c r="E6" s="183" t="s">
        <v>2</v>
      </c>
      <c r="F6" s="183" t="s">
        <v>3</v>
      </c>
      <c r="G6" s="184" t="s">
        <v>502</v>
      </c>
      <c r="H6" s="98" t="s">
        <v>503</v>
      </c>
      <c r="I6" s="121"/>
      <c r="J6" s="173" t="s">
        <v>505</v>
      </c>
      <c r="K6" s="132" t="s">
        <v>597</v>
      </c>
      <c r="L6" s="384" t="s">
        <v>750</v>
      </c>
      <c r="M6" s="384" t="s">
        <v>731</v>
      </c>
      <c r="N6" s="384" t="s">
        <v>734</v>
      </c>
      <c r="O6" s="384" t="s">
        <v>732</v>
      </c>
      <c r="P6" s="384" t="s">
        <v>733</v>
      </c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</row>
    <row r="7" spans="1:35" s="143" customFormat="1" thickBot="1" x14ac:dyDescent="0.35">
      <c r="A7" s="204" t="s">
        <v>666</v>
      </c>
      <c r="B7" s="197">
        <v>20100423</v>
      </c>
      <c r="C7" s="149"/>
      <c r="D7" s="150"/>
      <c r="E7" s="147"/>
      <c r="F7" s="147"/>
      <c r="G7" s="148" t="s">
        <v>412</v>
      </c>
      <c r="H7" s="208" t="s">
        <v>486</v>
      </c>
      <c r="I7" s="219" t="s">
        <v>723</v>
      </c>
      <c r="J7" s="205" t="s">
        <v>506</v>
      </c>
      <c r="K7" s="178"/>
      <c r="L7" s="386">
        <v>25</v>
      </c>
      <c r="M7" s="386" t="s">
        <v>747</v>
      </c>
      <c r="N7" s="386" t="s">
        <v>744</v>
      </c>
      <c r="O7" s="386" t="s">
        <v>745</v>
      </c>
      <c r="P7" s="386" t="s">
        <v>738</v>
      </c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</row>
    <row r="8" spans="1:35" thickBot="1" x14ac:dyDescent="0.35">
      <c r="A8" s="94">
        <v>20100425</v>
      </c>
      <c r="B8" s="198">
        <v>20100425</v>
      </c>
      <c r="C8" s="140"/>
      <c r="D8" s="133" t="s">
        <v>4</v>
      </c>
      <c r="E8" s="136" t="s">
        <v>5</v>
      </c>
      <c r="F8" s="136" t="s">
        <v>6</v>
      </c>
      <c r="G8" s="137" t="s">
        <v>258</v>
      </c>
      <c r="H8" s="209" t="s">
        <v>114</v>
      </c>
      <c r="I8" s="379" t="s">
        <v>728</v>
      </c>
      <c r="J8" s="206" t="s">
        <v>507</v>
      </c>
      <c r="K8" s="176" t="s">
        <v>682</v>
      </c>
      <c r="L8" s="387">
        <v>18</v>
      </c>
      <c r="M8" s="387" t="s">
        <v>748</v>
      </c>
      <c r="N8" s="387" t="s">
        <v>740</v>
      </c>
      <c r="O8" s="387" t="s">
        <v>741</v>
      </c>
      <c r="P8" s="387" t="s">
        <v>742</v>
      </c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spans="1:35" s="143" customFormat="1" thickBot="1" x14ac:dyDescent="0.35">
      <c r="A9" s="199">
        <v>20100426</v>
      </c>
      <c r="B9" s="197">
        <v>20100426</v>
      </c>
      <c r="C9" s="151"/>
      <c r="D9" s="152"/>
      <c r="E9" s="144"/>
      <c r="F9" s="145" t="s">
        <v>7</v>
      </c>
      <c r="G9" s="146" t="s">
        <v>259</v>
      </c>
      <c r="H9" s="209" t="s">
        <v>487</v>
      </c>
      <c r="I9" s="349" t="s">
        <v>724</v>
      </c>
      <c r="J9" s="205" t="s">
        <v>508</v>
      </c>
      <c r="K9" s="177" t="s">
        <v>598</v>
      </c>
      <c r="L9" s="387">
        <v>30</v>
      </c>
      <c r="M9" s="387" t="s">
        <v>743</v>
      </c>
      <c r="N9" s="387" t="s">
        <v>744</v>
      </c>
      <c r="O9" s="387" t="s">
        <v>745</v>
      </c>
      <c r="P9" s="387" t="s">
        <v>738</v>
      </c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</row>
    <row r="10" spans="1:35" ht="14.4" x14ac:dyDescent="0.3">
      <c r="A10" s="408">
        <v>20100429</v>
      </c>
      <c r="B10" s="415">
        <v>20100429</v>
      </c>
      <c r="C10" s="153"/>
      <c r="D10" s="133" t="s">
        <v>8</v>
      </c>
      <c r="E10" s="136" t="s">
        <v>9</v>
      </c>
      <c r="F10" s="139"/>
      <c r="G10" s="137" t="s">
        <v>260</v>
      </c>
      <c r="H10" s="209" t="s">
        <v>115</v>
      </c>
      <c r="I10" s="350" t="s">
        <v>724</v>
      </c>
      <c r="J10" s="406" t="s">
        <v>509</v>
      </c>
      <c r="K10" s="396" t="s">
        <v>599</v>
      </c>
      <c r="L10" s="387">
        <v>30</v>
      </c>
      <c r="M10" s="387" t="s">
        <v>743</v>
      </c>
      <c r="N10" s="387" t="s">
        <v>744</v>
      </c>
      <c r="O10" s="387" t="s">
        <v>745</v>
      </c>
      <c r="P10" s="387" t="s">
        <v>738</v>
      </c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</row>
    <row r="11" spans="1:35" thickBot="1" x14ac:dyDescent="0.35">
      <c r="A11" s="410"/>
      <c r="B11" s="416"/>
      <c r="C11" s="140"/>
      <c r="D11" s="133"/>
      <c r="E11" s="136"/>
      <c r="F11" s="139"/>
      <c r="G11" s="137" t="s">
        <v>261</v>
      </c>
      <c r="H11" s="209" t="s">
        <v>116</v>
      </c>
      <c r="I11" s="299" t="s">
        <v>725</v>
      </c>
      <c r="J11" s="407"/>
      <c r="K11" s="398"/>
      <c r="L11" s="387">
        <v>30</v>
      </c>
      <c r="M11" s="387" t="s">
        <v>739</v>
      </c>
      <c r="N11" s="387" t="s">
        <v>740</v>
      </c>
      <c r="O11" s="387" t="s">
        <v>741</v>
      </c>
      <c r="P11" s="387" t="s">
        <v>742</v>
      </c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</row>
    <row r="12" spans="1:35" s="143" customFormat="1" thickBot="1" x14ac:dyDescent="0.35">
      <c r="A12" s="187" t="s">
        <v>666</v>
      </c>
      <c r="B12" s="197">
        <v>20100501</v>
      </c>
      <c r="C12" s="151"/>
      <c r="D12" s="154"/>
      <c r="E12" s="145"/>
      <c r="F12" s="144"/>
      <c r="G12" s="146"/>
      <c r="H12" s="209" t="s">
        <v>117</v>
      </c>
      <c r="I12" s="380" t="s">
        <v>728</v>
      </c>
      <c r="J12" s="205" t="s">
        <v>510</v>
      </c>
      <c r="K12" s="178"/>
      <c r="L12" s="387">
        <v>18</v>
      </c>
      <c r="M12" s="387" t="s">
        <v>748</v>
      </c>
      <c r="N12" s="387" t="s">
        <v>740</v>
      </c>
      <c r="O12" s="387" t="s">
        <v>741</v>
      </c>
      <c r="P12" s="387" t="s">
        <v>742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</row>
    <row r="13" spans="1:35" thickBot="1" x14ac:dyDescent="0.35">
      <c r="A13" s="94">
        <v>20100502</v>
      </c>
      <c r="B13" s="198">
        <v>20100502</v>
      </c>
      <c r="C13" s="140"/>
      <c r="D13" s="134"/>
      <c r="E13" s="139"/>
      <c r="F13" s="136" t="s">
        <v>10</v>
      </c>
      <c r="G13" s="137" t="s">
        <v>262</v>
      </c>
      <c r="H13" s="209" t="s">
        <v>118</v>
      </c>
      <c r="I13" s="351" t="s">
        <v>724</v>
      </c>
      <c r="J13" s="206" t="s">
        <v>511</v>
      </c>
      <c r="K13" s="176" t="s">
        <v>600</v>
      </c>
      <c r="L13" s="387">
        <v>30</v>
      </c>
      <c r="M13" s="387" t="s">
        <v>743</v>
      </c>
      <c r="N13" s="387" t="s">
        <v>744</v>
      </c>
      <c r="O13" s="387" t="s">
        <v>745</v>
      </c>
      <c r="P13" s="387" t="s">
        <v>738</v>
      </c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</row>
    <row r="14" spans="1:35" s="143" customFormat="1" ht="14.4" x14ac:dyDescent="0.3">
      <c r="A14" s="411">
        <v>20100503</v>
      </c>
      <c r="B14" s="413">
        <v>20100503</v>
      </c>
      <c r="C14" s="151"/>
      <c r="D14" s="152"/>
      <c r="E14" s="144"/>
      <c r="F14" s="145" t="s">
        <v>11</v>
      </c>
      <c r="G14" s="146" t="s">
        <v>263</v>
      </c>
      <c r="H14" s="209" t="s">
        <v>119</v>
      </c>
      <c r="I14" s="220" t="s">
        <v>722</v>
      </c>
      <c r="J14" s="403" t="s">
        <v>512</v>
      </c>
      <c r="K14" s="403" t="s">
        <v>601</v>
      </c>
      <c r="L14" s="387">
        <v>25</v>
      </c>
      <c r="M14" s="387" t="s">
        <v>747</v>
      </c>
      <c r="N14" s="387" t="s">
        <v>744</v>
      </c>
      <c r="O14" s="387" t="s">
        <v>745</v>
      </c>
      <c r="P14" s="387" t="s">
        <v>742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</row>
    <row r="15" spans="1:35" s="143" customFormat="1" thickBot="1" x14ac:dyDescent="0.35">
      <c r="A15" s="412"/>
      <c r="B15" s="414"/>
      <c r="C15" s="151"/>
      <c r="D15" s="152"/>
      <c r="E15" s="144"/>
      <c r="F15" s="145"/>
      <c r="G15" s="146" t="s">
        <v>264</v>
      </c>
      <c r="H15" s="209" t="s">
        <v>120</v>
      </c>
      <c r="I15" s="300" t="s">
        <v>725</v>
      </c>
      <c r="J15" s="404"/>
      <c r="K15" s="404"/>
      <c r="L15" s="387">
        <v>30</v>
      </c>
      <c r="M15" s="387" t="s">
        <v>739</v>
      </c>
      <c r="N15" s="387" t="s">
        <v>740</v>
      </c>
      <c r="O15" s="387" t="s">
        <v>741</v>
      </c>
      <c r="P15" s="387" t="s">
        <v>742</v>
      </c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</row>
    <row r="16" spans="1:35" thickBot="1" x14ac:dyDescent="0.35">
      <c r="A16" s="94">
        <v>20100504</v>
      </c>
      <c r="B16" s="198">
        <v>20100504</v>
      </c>
      <c r="C16" s="140"/>
      <c r="D16" s="133" t="s">
        <v>12</v>
      </c>
      <c r="E16" s="136" t="s">
        <v>13</v>
      </c>
      <c r="F16" s="136" t="s">
        <v>14</v>
      </c>
      <c r="G16" s="137" t="s">
        <v>257</v>
      </c>
      <c r="H16" s="209" t="s">
        <v>206</v>
      </c>
      <c r="I16" s="301" t="s">
        <v>725</v>
      </c>
      <c r="J16" s="206" t="s">
        <v>513</v>
      </c>
      <c r="K16" s="176" t="s">
        <v>602</v>
      </c>
      <c r="L16" s="387">
        <v>30</v>
      </c>
      <c r="M16" s="387" t="s">
        <v>739</v>
      </c>
      <c r="N16" s="387" t="s">
        <v>740</v>
      </c>
      <c r="O16" s="387" t="s">
        <v>741</v>
      </c>
      <c r="P16" s="387" t="s">
        <v>742</v>
      </c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</row>
    <row r="17" spans="1:35" s="143" customFormat="1" ht="14.4" x14ac:dyDescent="0.3">
      <c r="A17" s="411">
        <v>20100505</v>
      </c>
      <c r="B17" s="413">
        <v>20100505</v>
      </c>
      <c r="C17" s="151"/>
      <c r="D17" s="152"/>
      <c r="E17" s="144"/>
      <c r="F17" s="145" t="s">
        <v>15</v>
      </c>
      <c r="G17" s="146" t="s">
        <v>265</v>
      </c>
      <c r="H17" s="209" t="s">
        <v>208</v>
      </c>
      <c r="I17" s="352" t="s">
        <v>724</v>
      </c>
      <c r="J17" s="403" t="s">
        <v>514</v>
      </c>
      <c r="K17" s="403" t="s">
        <v>603</v>
      </c>
      <c r="L17" s="387">
        <v>30</v>
      </c>
      <c r="M17" s="387" t="s">
        <v>743</v>
      </c>
      <c r="N17" s="387" t="s">
        <v>744</v>
      </c>
      <c r="O17" s="387" t="s">
        <v>745</v>
      </c>
      <c r="P17" s="387" t="s">
        <v>738</v>
      </c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</row>
    <row r="18" spans="1:35" s="143" customFormat="1" thickBot="1" x14ac:dyDescent="0.35">
      <c r="A18" s="412"/>
      <c r="B18" s="414"/>
      <c r="C18" s="151"/>
      <c r="D18" s="152"/>
      <c r="E18" s="144"/>
      <c r="F18" s="145"/>
      <c r="G18" s="146" t="s">
        <v>266</v>
      </c>
      <c r="H18" s="209" t="s">
        <v>207</v>
      </c>
      <c r="I18" s="302" t="s">
        <v>725</v>
      </c>
      <c r="J18" s="404"/>
      <c r="K18" s="404"/>
      <c r="L18" s="387">
        <v>30</v>
      </c>
      <c r="M18" s="387" t="s">
        <v>739</v>
      </c>
      <c r="N18" s="387" t="s">
        <v>740</v>
      </c>
      <c r="O18" s="387" t="s">
        <v>741</v>
      </c>
      <c r="P18" s="387" t="s">
        <v>742</v>
      </c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</row>
    <row r="19" spans="1:35" ht="14.4" x14ac:dyDescent="0.3">
      <c r="A19" s="408">
        <v>20100508</v>
      </c>
      <c r="B19" s="415">
        <v>20100508</v>
      </c>
      <c r="C19" s="140"/>
      <c r="D19" s="134"/>
      <c r="E19" s="139"/>
      <c r="F19" s="136" t="s">
        <v>16</v>
      </c>
      <c r="G19" s="137" t="s">
        <v>267</v>
      </c>
      <c r="H19" s="209" t="s">
        <v>209</v>
      </c>
      <c r="I19" s="221" t="s">
        <v>723</v>
      </c>
      <c r="J19" s="406" t="s">
        <v>515</v>
      </c>
      <c r="K19" s="396" t="s">
        <v>604</v>
      </c>
      <c r="L19" s="387">
        <v>25</v>
      </c>
      <c r="M19" s="387" t="s">
        <v>747</v>
      </c>
      <c r="N19" s="387" t="s">
        <v>744</v>
      </c>
      <c r="O19" s="387" t="s">
        <v>745</v>
      </c>
      <c r="P19" s="387" t="s">
        <v>738</v>
      </c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</row>
    <row r="20" spans="1:35" thickBot="1" x14ac:dyDescent="0.35">
      <c r="A20" s="410"/>
      <c r="B20" s="416"/>
      <c r="C20" s="140"/>
      <c r="D20" s="134"/>
      <c r="E20" s="139"/>
      <c r="F20" s="136"/>
      <c r="G20" s="137" t="s">
        <v>268</v>
      </c>
      <c r="H20" s="209" t="s">
        <v>121</v>
      </c>
      <c r="I20" s="222" t="s">
        <v>722</v>
      </c>
      <c r="J20" s="407"/>
      <c r="K20" s="398"/>
      <c r="L20" s="387">
        <v>25</v>
      </c>
      <c r="M20" s="387" t="s">
        <v>747</v>
      </c>
      <c r="N20" s="387" t="s">
        <v>744</v>
      </c>
      <c r="O20" s="387" t="s">
        <v>745</v>
      </c>
      <c r="P20" s="387" t="s">
        <v>742</v>
      </c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</row>
    <row r="21" spans="1:35" s="143" customFormat="1" thickBot="1" x14ac:dyDescent="0.35">
      <c r="A21" s="199">
        <v>20100509</v>
      </c>
      <c r="B21" s="197">
        <v>20100509</v>
      </c>
      <c r="C21" s="155" t="s">
        <v>672</v>
      </c>
      <c r="D21" s="154" t="s">
        <v>18</v>
      </c>
      <c r="E21" s="145" t="s">
        <v>19</v>
      </c>
      <c r="F21" s="145" t="s">
        <v>20</v>
      </c>
      <c r="G21" s="146" t="s">
        <v>269</v>
      </c>
      <c r="H21" s="209" t="s">
        <v>204</v>
      </c>
      <c r="I21" s="353" t="s">
        <v>724</v>
      </c>
      <c r="J21" s="205" t="s">
        <v>516</v>
      </c>
      <c r="K21" s="177" t="s">
        <v>605</v>
      </c>
      <c r="L21" s="387">
        <v>30</v>
      </c>
      <c r="M21" s="387" t="s">
        <v>743</v>
      </c>
      <c r="N21" s="387" t="s">
        <v>744</v>
      </c>
      <c r="O21" s="387" t="s">
        <v>745</v>
      </c>
      <c r="P21" s="387" t="s">
        <v>738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</row>
    <row r="22" spans="1:35" ht="14.4" x14ac:dyDescent="0.3">
      <c r="A22" s="408">
        <v>20100510</v>
      </c>
      <c r="B22" s="415">
        <v>20100510</v>
      </c>
      <c r="C22" s="140"/>
      <c r="D22" s="133" t="s">
        <v>21</v>
      </c>
      <c r="E22" s="136" t="s">
        <v>22</v>
      </c>
      <c r="F22" s="136"/>
      <c r="G22" s="212" t="s">
        <v>709</v>
      </c>
      <c r="H22" s="211" t="s">
        <v>122</v>
      </c>
      <c r="I22" s="213"/>
      <c r="J22" s="406" t="s">
        <v>517</v>
      </c>
      <c r="K22" s="396" t="s">
        <v>606</v>
      </c>
      <c r="L22" s="387">
        <v>25</v>
      </c>
      <c r="M22" s="387" t="s">
        <v>747</v>
      </c>
      <c r="N22" s="387" t="s">
        <v>744</v>
      </c>
      <c r="O22" s="387" t="s">
        <v>745</v>
      </c>
      <c r="P22" s="387" t="s">
        <v>742</v>
      </c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</row>
    <row r="23" spans="1:35" thickBot="1" x14ac:dyDescent="0.35">
      <c r="A23" s="410"/>
      <c r="B23" s="416"/>
      <c r="C23" s="140"/>
      <c r="D23" s="133"/>
      <c r="E23" s="136"/>
      <c r="F23" s="136" t="s">
        <v>23</v>
      </c>
      <c r="G23" s="137" t="s">
        <v>270</v>
      </c>
      <c r="H23" s="209" t="s">
        <v>123</v>
      </c>
      <c r="I23" s="223" t="s">
        <v>723</v>
      </c>
      <c r="J23" s="407"/>
      <c r="K23" s="398"/>
      <c r="L23" s="387">
        <v>25</v>
      </c>
      <c r="M23" s="387" t="s">
        <v>747</v>
      </c>
      <c r="N23" s="387" t="s">
        <v>744</v>
      </c>
      <c r="O23" s="387" t="s">
        <v>745</v>
      </c>
      <c r="P23" s="387" t="s">
        <v>738</v>
      </c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</row>
    <row r="24" spans="1:35" s="143" customFormat="1" ht="14.4" x14ac:dyDescent="0.3">
      <c r="A24" s="411">
        <v>20100511</v>
      </c>
      <c r="B24" s="413">
        <v>20100511</v>
      </c>
      <c r="C24" s="151"/>
      <c r="D24" s="154" t="s">
        <v>24</v>
      </c>
      <c r="E24" s="144"/>
      <c r="F24" s="145" t="s">
        <v>25</v>
      </c>
      <c r="G24" s="146" t="s">
        <v>272</v>
      </c>
      <c r="H24" s="209" t="s">
        <v>124</v>
      </c>
      <c r="I24" s="303" t="s">
        <v>725</v>
      </c>
      <c r="J24" s="403" t="s">
        <v>518</v>
      </c>
      <c r="K24" s="403" t="s">
        <v>607</v>
      </c>
      <c r="L24" s="387">
        <v>30</v>
      </c>
      <c r="M24" s="387" t="s">
        <v>739</v>
      </c>
      <c r="N24" s="387" t="s">
        <v>740</v>
      </c>
      <c r="O24" s="387" t="s">
        <v>741</v>
      </c>
      <c r="P24" s="387" t="s">
        <v>742</v>
      </c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</row>
    <row r="25" spans="1:35" s="143" customFormat="1" thickBot="1" x14ac:dyDescent="0.35">
      <c r="A25" s="412"/>
      <c r="B25" s="414"/>
      <c r="C25" s="151"/>
      <c r="D25" s="154"/>
      <c r="E25" s="144"/>
      <c r="F25" s="145"/>
      <c r="G25" s="146" t="s">
        <v>273</v>
      </c>
      <c r="H25" s="209" t="s">
        <v>125</v>
      </c>
      <c r="I25" s="304" t="s">
        <v>725</v>
      </c>
      <c r="J25" s="404"/>
      <c r="K25" s="404"/>
      <c r="L25" s="387">
        <v>30</v>
      </c>
      <c r="M25" s="387" t="s">
        <v>739</v>
      </c>
      <c r="N25" s="387" t="s">
        <v>740</v>
      </c>
      <c r="O25" s="387" t="s">
        <v>741</v>
      </c>
      <c r="P25" s="387" t="s">
        <v>742</v>
      </c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</row>
    <row r="26" spans="1:35" ht="14.4" x14ac:dyDescent="0.3">
      <c r="A26" s="432" t="s">
        <v>666</v>
      </c>
      <c r="B26" s="415">
        <v>20100512</v>
      </c>
      <c r="C26" s="140"/>
      <c r="D26" s="133"/>
      <c r="E26" s="139"/>
      <c r="F26" s="136"/>
      <c r="G26" s="137"/>
      <c r="H26" s="209" t="s">
        <v>127</v>
      </c>
      <c r="I26" s="354" t="s">
        <v>724</v>
      </c>
      <c r="J26" s="406" t="s">
        <v>519</v>
      </c>
      <c r="K26" s="399"/>
      <c r="L26" s="387">
        <v>30</v>
      </c>
      <c r="M26" s="387" t="s">
        <v>743</v>
      </c>
      <c r="N26" s="387" t="s">
        <v>744</v>
      </c>
      <c r="O26" s="387" t="s">
        <v>745</v>
      </c>
      <c r="P26" s="387" t="s">
        <v>738</v>
      </c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</row>
    <row r="27" spans="1:35" thickBot="1" x14ac:dyDescent="0.35">
      <c r="A27" s="433"/>
      <c r="B27" s="416"/>
      <c r="C27" s="140"/>
      <c r="D27" s="133"/>
      <c r="E27" s="139"/>
      <c r="F27" s="136"/>
      <c r="G27" s="137"/>
      <c r="H27" s="209" t="s">
        <v>126</v>
      </c>
      <c r="I27" s="224" t="s">
        <v>722</v>
      </c>
      <c r="J27" s="407"/>
      <c r="K27" s="400"/>
      <c r="L27" s="387">
        <v>25</v>
      </c>
      <c r="M27" s="387" t="s">
        <v>747</v>
      </c>
      <c r="N27" s="387" t="s">
        <v>744</v>
      </c>
      <c r="O27" s="387" t="s">
        <v>745</v>
      </c>
      <c r="P27" s="387" t="s">
        <v>742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</row>
    <row r="28" spans="1:35" s="143" customFormat="1" thickBot="1" x14ac:dyDescent="0.35">
      <c r="A28" s="411">
        <v>20100513</v>
      </c>
      <c r="B28" s="197">
        <v>20100513</v>
      </c>
      <c r="C28" s="151"/>
      <c r="D28" s="152"/>
      <c r="E28" s="144"/>
      <c r="F28" s="145" t="s">
        <v>26</v>
      </c>
      <c r="G28" s="146" t="s">
        <v>275</v>
      </c>
      <c r="H28" s="209" t="s">
        <v>129</v>
      </c>
      <c r="I28" s="305" t="s">
        <v>725</v>
      </c>
      <c r="J28" s="205" t="s">
        <v>520</v>
      </c>
      <c r="K28" s="403" t="s">
        <v>608</v>
      </c>
      <c r="L28" s="387">
        <v>30</v>
      </c>
      <c r="M28" s="387" t="s">
        <v>739</v>
      </c>
      <c r="N28" s="387" t="s">
        <v>740</v>
      </c>
      <c r="O28" s="387" t="s">
        <v>741</v>
      </c>
      <c r="P28" s="387" t="s">
        <v>742</v>
      </c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</row>
    <row r="29" spans="1:35" thickBot="1" x14ac:dyDescent="0.35">
      <c r="A29" s="412"/>
      <c r="B29" s="415">
        <v>20100514</v>
      </c>
      <c r="C29" s="156"/>
      <c r="D29" s="157"/>
      <c r="E29" s="158"/>
      <c r="F29" s="159"/>
      <c r="G29" s="160" t="s">
        <v>274</v>
      </c>
      <c r="H29" s="209" t="s">
        <v>128</v>
      </c>
      <c r="I29" s="306" t="s">
        <v>725</v>
      </c>
      <c r="J29" s="406" t="s">
        <v>521</v>
      </c>
      <c r="K29" s="404"/>
      <c r="L29" s="387">
        <v>30</v>
      </c>
      <c r="M29" s="387" t="s">
        <v>739</v>
      </c>
      <c r="N29" s="387" t="s">
        <v>740</v>
      </c>
      <c r="O29" s="387" t="s">
        <v>741</v>
      </c>
      <c r="P29" s="387" t="s">
        <v>742</v>
      </c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</row>
    <row r="30" spans="1:35" ht="14.4" x14ac:dyDescent="0.3">
      <c r="A30" s="408">
        <v>20100514</v>
      </c>
      <c r="B30" s="439"/>
      <c r="C30" s="140"/>
      <c r="D30" s="134"/>
      <c r="E30" s="139"/>
      <c r="F30" s="136"/>
      <c r="G30" s="137" t="s">
        <v>277</v>
      </c>
      <c r="H30" s="209" t="s">
        <v>131</v>
      </c>
      <c r="I30" s="348" t="s">
        <v>723</v>
      </c>
      <c r="J30" s="417"/>
      <c r="K30" s="396" t="s">
        <v>609</v>
      </c>
      <c r="L30" s="387">
        <v>25</v>
      </c>
      <c r="M30" s="387" t="s">
        <v>747</v>
      </c>
      <c r="N30" s="387" t="s">
        <v>744</v>
      </c>
      <c r="O30" s="387" t="s">
        <v>745</v>
      </c>
      <c r="P30" s="387" t="s">
        <v>738</v>
      </c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</row>
    <row r="31" spans="1:35" ht="14.4" x14ac:dyDescent="0.3">
      <c r="A31" s="409"/>
      <c r="B31" s="439"/>
      <c r="C31" s="140"/>
      <c r="D31" s="134"/>
      <c r="E31" s="139"/>
      <c r="F31" s="136" t="s">
        <v>27</v>
      </c>
      <c r="G31" s="137" t="s">
        <v>278</v>
      </c>
      <c r="H31" s="209" t="s">
        <v>132</v>
      </c>
      <c r="I31" s="307" t="s">
        <v>725</v>
      </c>
      <c r="J31" s="417"/>
      <c r="K31" s="397"/>
      <c r="L31" s="387">
        <v>30</v>
      </c>
      <c r="M31" s="387" t="s">
        <v>739</v>
      </c>
      <c r="N31" s="387" t="s">
        <v>740</v>
      </c>
      <c r="O31" s="387" t="s">
        <v>741</v>
      </c>
      <c r="P31" s="387" t="s">
        <v>742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</row>
    <row r="32" spans="1:35" thickBot="1" x14ac:dyDescent="0.35">
      <c r="A32" s="410"/>
      <c r="B32" s="416"/>
      <c r="C32" s="140"/>
      <c r="D32" s="134"/>
      <c r="E32" s="139"/>
      <c r="F32" s="136"/>
      <c r="G32" s="137" t="s">
        <v>276</v>
      </c>
      <c r="H32" s="209" t="s">
        <v>130</v>
      </c>
      <c r="I32" s="308" t="s">
        <v>725</v>
      </c>
      <c r="J32" s="407"/>
      <c r="K32" s="398"/>
      <c r="L32" s="387">
        <v>30</v>
      </c>
      <c r="M32" s="387" t="s">
        <v>739</v>
      </c>
      <c r="N32" s="387" t="s">
        <v>740</v>
      </c>
      <c r="O32" s="387" t="s">
        <v>741</v>
      </c>
      <c r="P32" s="387" t="s">
        <v>742</v>
      </c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</row>
    <row r="33" spans="1:35" s="143" customFormat="1" thickBot="1" x14ac:dyDescent="0.35">
      <c r="A33" s="411">
        <v>20100515</v>
      </c>
      <c r="B33" s="200">
        <v>20100515</v>
      </c>
      <c r="C33" s="151"/>
      <c r="D33" s="152"/>
      <c r="E33" s="144"/>
      <c r="F33" s="145"/>
      <c r="G33" s="146" t="s">
        <v>280</v>
      </c>
      <c r="H33" s="209" t="s">
        <v>133</v>
      </c>
      <c r="I33" s="309" t="s">
        <v>725</v>
      </c>
      <c r="J33" s="205" t="s">
        <v>522</v>
      </c>
      <c r="K33" s="403" t="s">
        <v>610</v>
      </c>
      <c r="L33" s="387">
        <v>30</v>
      </c>
      <c r="M33" s="387" t="s">
        <v>739</v>
      </c>
      <c r="N33" s="387" t="s">
        <v>740</v>
      </c>
      <c r="O33" s="387" t="s">
        <v>741</v>
      </c>
      <c r="P33" s="387" t="s">
        <v>742</v>
      </c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</row>
    <row r="34" spans="1:35" thickBot="1" x14ac:dyDescent="0.35">
      <c r="A34" s="412"/>
      <c r="B34" s="415">
        <v>20100516</v>
      </c>
      <c r="C34" s="161"/>
      <c r="D34" s="162"/>
      <c r="E34" s="163"/>
      <c r="F34" s="164" t="s">
        <v>683</v>
      </c>
      <c r="G34" s="165" t="s">
        <v>279</v>
      </c>
      <c r="H34" s="209" t="s">
        <v>210</v>
      </c>
      <c r="I34" s="225" t="s">
        <v>722</v>
      </c>
      <c r="J34" s="406" t="s">
        <v>523</v>
      </c>
      <c r="K34" s="404"/>
      <c r="L34" s="387">
        <v>25</v>
      </c>
      <c r="M34" s="387" t="s">
        <v>747</v>
      </c>
      <c r="N34" s="387" t="s">
        <v>744</v>
      </c>
      <c r="O34" s="387" t="s">
        <v>745</v>
      </c>
      <c r="P34" s="387" t="s">
        <v>742</v>
      </c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</row>
    <row r="35" spans="1:35" thickBot="1" x14ac:dyDescent="0.35">
      <c r="A35" s="94">
        <v>20100516</v>
      </c>
      <c r="B35" s="416"/>
      <c r="C35" s="140"/>
      <c r="D35" s="134"/>
      <c r="E35" s="139"/>
      <c r="F35" s="136" t="s">
        <v>684</v>
      </c>
      <c r="G35" s="137" t="s">
        <v>281</v>
      </c>
      <c r="H35" s="209" t="s">
        <v>211</v>
      </c>
      <c r="I35" s="310" t="s">
        <v>725</v>
      </c>
      <c r="J35" s="407"/>
      <c r="K35" s="176" t="s">
        <v>611</v>
      </c>
      <c r="L35" s="387">
        <v>30</v>
      </c>
      <c r="M35" s="387" t="s">
        <v>739</v>
      </c>
      <c r="N35" s="387" t="s">
        <v>740</v>
      </c>
      <c r="O35" s="387" t="s">
        <v>741</v>
      </c>
      <c r="P35" s="387" t="s">
        <v>742</v>
      </c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</row>
    <row r="36" spans="1:35" s="143" customFormat="1" ht="14.4" x14ac:dyDescent="0.3">
      <c r="A36" s="411">
        <v>20100517</v>
      </c>
      <c r="B36" s="413">
        <v>20100517</v>
      </c>
      <c r="C36" s="155" t="s">
        <v>673</v>
      </c>
      <c r="D36" s="154" t="s">
        <v>31</v>
      </c>
      <c r="E36" s="145" t="s">
        <v>32</v>
      </c>
      <c r="F36" s="145" t="s">
        <v>33</v>
      </c>
      <c r="G36" s="146" t="s">
        <v>283</v>
      </c>
      <c r="H36" s="209" t="s">
        <v>212</v>
      </c>
      <c r="I36" s="226" t="s">
        <v>722</v>
      </c>
      <c r="J36" s="403" t="s">
        <v>524</v>
      </c>
      <c r="K36" s="403" t="s">
        <v>612</v>
      </c>
      <c r="L36" s="387">
        <v>25</v>
      </c>
      <c r="M36" s="387" t="s">
        <v>747</v>
      </c>
      <c r="N36" s="387" t="s">
        <v>744</v>
      </c>
      <c r="O36" s="387" t="s">
        <v>745</v>
      </c>
      <c r="P36" s="387" t="s">
        <v>742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</row>
    <row r="37" spans="1:35" s="143" customFormat="1" thickBot="1" x14ac:dyDescent="0.35">
      <c r="A37" s="412"/>
      <c r="B37" s="414"/>
      <c r="C37" s="155"/>
      <c r="D37" s="154"/>
      <c r="E37" s="145"/>
      <c r="F37" s="145"/>
      <c r="G37" s="146" t="s">
        <v>282</v>
      </c>
      <c r="H37" s="209" t="s">
        <v>134</v>
      </c>
      <c r="I37" s="347" t="s">
        <v>723</v>
      </c>
      <c r="J37" s="404"/>
      <c r="K37" s="404"/>
      <c r="L37" s="387">
        <v>25</v>
      </c>
      <c r="M37" s="387" t="s">
        <v>747</v>
      </c>
      <c r="N37" s="387" t="s">
        <v>744</v>
      </c>
      <c r="O37" s="387" t="s">
        <v>745</v>
      </c>
      <c r="P37" s="387" t="s">
        <v>738</v>
      </c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</row>
    <row r="38" spans="1:35" ht="14.4" x14ac:dyDescent="0.3">
      <c r="A38" s="432" t="s">
        <v>666</v>
      </c>
      <c r="B38" s="415">
        <v>20100518</v>
      </c>
      <c r="C38" s="141"/>
      <c r="D38" s="133"/>
      <c r="E38" s="136"/>
      <c r="F38" s="136"/>
      <c r="G38" s="137"/>
      <c r="H38" s="209" t="s">
        <v>488</v>
      </c>
      <c r="I38" s="355" t="s">
        <v>724</v>
      </c>
      <c r="J38" s="406" t="s">
        <v>525</v>
      </c>
      <c r="K38" s="399"/>
      <c r="L38" s="387">
        <v>30</v>
      </c>
      <c r="M38" s="387" t="s">
        <v>743</v>
      </c>
      <c r="N38" s="387" t="s">
        <v>744</v>
      </c>
      <c r="O38" s="387" t="s">
        <v>745</v>
      </c>
      <c r="P38" s="387" t="s">
        <v>738</v>
      </c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</row>
    <row r="39" spans="1:35" s="1" customFormat="1" thickBot="1" x14ac:dyDescent="0.35">
      <c r="A39" s="433"/>
      <c r="B39" s="416"/>
      <c r="C39" s="141"/>
      <c r="D39" s="133"/>
      <c r="E39" s="136"/>
      <c r="F39" s="136"/>
      <c r="G39" s="137"/>
      <c r="H39" s="209" t="s">
        <v>135</v>
      </c>
      <c r="I39" s="297" t="s">
        <v>726</v>
      </c>
      <c r="J39" s="407"/>
      <c r="K39" s="400"/>
      <c r="L39" s="387">
        <v>50</v>
      </c>
      <c r="M39" s="387" t="s">
        <v>746</v>
      </c>
      <c r="N39" s="387" t="s">
        <v>744</v>
      </c>
      <c r="O39" s="387" t="s">
        <v>745</v>
      </c>
      <c r="P39" s="387" t="s">
        <v>742</v>
      </c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</row>
    <row r="40" spans="1:35" s="143" customFormat="1" thickBot="1" x14ac:dyDescent="0.35">
      <c r="A40" s="187" t="s">
        <v>666</v>
      </c>
      <c r="B40" s="197">
        <v>20100519</v>
      </c>
      <c r="C40" s="155"/>
      <c r="D40" s="154"/>
      <c r="E40" s="145"/>
      <c r="F40" s="145"/>
      <c r="G40" s="146"/>
      <c r="H40" s="209" t="s">
        <v>136</v>
      </c>
      <c r="I40" s="311" t="s">
        <v>725</v>
      </c>
      <c r="J40" s="205" t="s">
        <v>526</v>
      </c>
      <c r="K40" s="178"/>
      <c r="L40" s="387">
        <v>30</v>
      </c>
      <c r="M40" s="387" t="s">
        <v>739</v>
      </c>
      <c r="N40" s="387" t="s">
        <v>740</v>
      </c>
      <c r="O40" s="387" t="s">
        <v>741</v>
      </c>
      <c r="P40" s="387" t="s">
        <v>742</v>
      </c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</row>
    <row r="41" spans="1:35" ht="14.4" x14ac:dyDescent="0.3">
      <c r="A41" s="408">
        <v>20100520</v>
      </c>
      <c r="B41" s="415">
        <v>20100520</v>
      </c>
      <c r="C41" s="140"/>
      <c r="D41" s="133" t="s">
        <v>34</v>
      </c>
      <c r="E41" s="136" t="s">
        <v>35</v>
      </c>
      <c r="F41" s="136" t="s">
        <v>36</v>
      </c>
      <c r="G41" s="137" t="s">
        <v>284</v>
      </c>
      <c r="H41" s="209" t="s">
        <v>137</v>
      </c>
      <c r="I41" s="227" t="s">
        <v>722</v>
      </c>
      <c r="J41" s="406" t="s">
        <v>527</v>
      </c>
      <c r="K41" s="396" t="s">
        <v>613</v>
      </c>
      <c r="L41" s="387">
        <v>25</v>
      </c>
      <c r="M41" s="387" t="s">
        <v>747</v>
      </c>
      <c r="N41" s="387" t="s">
        <v>744</v>
      </c>
      <c r="O41" s="387" t="s">
        <v>745</v>
      </c>
      <c r="P41" s="387" t="s">
        <v>742</v>
      </c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</row>
    <row r="42" spans="1:35" thickBot="1" x14ac:dyDescent="0.35">
      <c r="A42" s="410"/>
      <c r="B42" s="416"/>
      <c r="C42" s="140"/>
      <c r="D42" s="133"/>
      <c r="E42" s="136"/>
      <c r="F42" s="136"/>
      <c r="G42" s="137" t="s">
        <v>285</v>
      </c>
      <c r="H42" s="209" t="s">
        <v>213</v>
      </c>
      <c r="I42" s="312" t="s">
        <v>725</v>
      </c>
      <c r="J42" s="407"/>
      <c r="K42" s="398"/>
      <c r="L42" s="387">
        <v>30</v>
      </c>
      <c r="M42" s="387" t="s">
        <v>739</v>
      </c>
      <c r="N42" s="387" t="s">
        <v>740</v>
      </c>
      <c r="O42" s="387" t="s">
        <v>741</v>
      </c>
      <c r="P42" s="387" t="s">
        <v>742</v>
      </c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</row>
    <row r="43" spans="1:35" s="143" customFormat="1" ht="14.4" x14ac:dyDescent="0.3">
      <c r="A43" s="411">
        <v>20100521</v>
      </c>
      <c r="B43" s="413">
        <v>20100521</v>
      </c>
      <c r="C43" s="151"/>
      <c r="D43" s="152"/>
      <c r="E43" s="144"/>
      <c r="F43" s="145" t="s">
        <v>685</v>
      </c>
      <c r="G43" s="146" t="s">
        <v>286</v>
      </c>
      <c r="H43" s="209" t="s">
        <v>139</v>
      </c>
      <c r="I43" s="346" t="s">
        <v>723</v>
      </c>
      <c r="J43" s="403" t="s">
        <v>528</v>
      </c>
      <c r="K43" s="403" t="s">
        <v>614</v>
      </c>
      <c r="L43" s="387">
        <v>25</v>
      </c>
      <c r="M43" s="387" t="s">
        <v>747</v>
      </c>
      <c r="N43" s="387" t="s">
        <v>744</v>
      </c>
      <c r="O43" s="387" t="s">
        <v>745</v>
      </c>
      <c r="P43" s="387" t="s">
        <v>738</v>
      </c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</row>
    <row r="44" spans="1:35" s="143" customFormat="1" ht="14.4" x14ac:dyDescent="0.3">
      <c r="A44" s="436"/>
      <c r="B44" s="440"/>
      <c r="C44" s="151"/>
      <c r="D44" s="152"/>
      <c r="E44" s="144"/>
      <c r="F44" s="145"/>
      <c r="G44" s="146" t="s">
        <v>287</v>
      </c>
      <c r="H44" s="209" t="s">
        <v>138</v>
      </c>
      <c r="I44" s="345" t="s">
        <v>723</v>
      </c>
      <c r="J44" s="405"/>
      <c r="K44" s="405"/>
      <c r="L44" s="387">
        <v>25</v>
      </c>
      <c r="M44" s="387" t="s">
        <v>747</v>
      </c>
      <c r="N44" s="387" t="s">
        <v>744</v>
      </c>
      <c r="O44" s="387" t="s">
        <v>745</v>
      </c>
      <c r="P44" s="387" t="s">
        <v>738</v>
      </c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</row>
    <row r="45" spans="1:35" s="143" customFormat="1" thickBot="1" x14ac:dyDescent="0.35">
      <c r="A45" s="412"/>
      <c r="B45" s="414"/>
      <c r="C45" s="151"/>
      <c r="D45" s="152"/>
      <c r="E45" s="144"/>
      <c r="F45" s="145"/>
      <c r="G45" s="146" t="s">
        <v>288</v>
      </c>
      <c r="H45" s="209" t="s">
        <v>214</v>
      </c>
      <c r="I45" s="356" t="s">
        <v>724</v>
      </c>
      <c r="J45" s="404"/>
      <c r="K45" s="404"/>
      <c r="L45" s="387">
        <v>30</v>
      </c>
      <c r="M45" s="387" t="s">
        <v>743</v>
      </c>
      <c r="N45" s="387" t="s">
        <v>744</v>
      </c>
      <c r="O45" s="387" t="s">
        <v>745</v>
      </c>
      <c r="P45" s="387" t="s">
        <v>738</v>
      </c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4.4" x14ac:dyDescent="0.3">
      <c r="A46" s="408">
        <v>20100522</v>
      </c>
      <c r="B46" s="415">
        <v>20100522</v>
      </c>
      <c r="C46" s="140"/>
      <c r="D46" s="134"/>
      <c r="E46" s="139"/>
      <c r="F46" s="136"/>
      <c r="G46" s="137" t="s">
        <v>290</v>
      </c>
      <c r="H46" s="209" t="s">
        <v>140</v>
      </c>
      <c r="I46" s="344" t="s">
        <v>723</v>
      </c>
      <c r="J46" s="406" t="s">
        <v>529</v>
      </c>
      <c r="K46" s="396" t="s">
        <v>615</v>
      </c>
      <c r="L46" s="387">
        <v>25</v>
      </c>
      <c r="M46" s="387" t="s">
        <v>747</v>
      </c>
      <c r="N46" s="387" t="s">
        <v>744</v>
      </c>
      <c r="O46" s="387" t="s">
        <v>745</v>
      </c>
      <c r="P46" s="387" t="s">
        <v>738</v>
      </c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</row>
    <row r="47" spans="1:35" ht="14.4" x14ac:dyDescent="0.3">
      <c r="A47" s="409"/>
      <c r="B47" s="439"/>
      <c r="C47" s="140"/>
      <c r="D47" s="134"/>
      <c r="E47" s="139"/>
      <c r="F47" s="136"/>
      <c r="G47" s="137" t="s">
        <v>291</v>
      </c>
      <c r="H47" s="209" t="s">
        <v>141</v>
      </c>
      <c r="I47" s="357" t="s">
        <v>724</v>
      </c>
      <c r="J47" s="417"/>
      <c r="K47" s="397"/>
      <c r="L47" s="387">
        <v>30</v>
      </c>
      <c r="M47" s="387" t="s">
        <v>743</v>
      </c>
      <c r="N47" s="387" t="s">
        <v>744</v>
      </c>
      <c r="O47" s="387" t="s">
        <v>745</v>
      </c>
      <c r="P47" s="387" t="s">
        <v>738</v>
      </c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</row>
    <row r="48" spans="1:35" thickBot="1" x14ac:dyDescent="0.35">
      <c r="A48" s="410"/>
      <c r="B48" s="416"/>
      <c r="C48" s="140"/>
      <c r="D48" s="134"/>
      <c r="E48" s="139"/>
      <c r="F48" s="136" t="s">
        <v>686</v>
      </c>
      <c r="G48" s="137" t="s">
        <v>289</v>
      </c>
      <c r="H48" s="209" t="s">
        <v>215</v>
      </c>
      <c r="I48" s="228" t="s">
        <v>722</v>
      </c>
      <c r="J48" s="407"/>
      <c r="K48" s="398"/>
      <c r="L48" s="387">
        <v>25</v>
      </c>
      <c r="M48" s="387" t="s">
        <v>747</v>
      </c>
      <c r="N48" s="387" t="s">
        <v>744</v>
      </c>
      <c r="O48" s="387" t="s">
        <v>745</v>
      </c>
      <c r="P48" s="387" t="s">
        <v>742</v>
      </c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</row>
    <row r="49" spans="1:35" thickBot="1" x14ac:dyDescent="0.35">
      <c r="A49" s="94" t="s">
        <v>718</v>
      </c>
      <c r="B49" s="413">
        <v>20100524</v>
      </c>
      <c r="C49" s="161"/>
      <c r="D49" s="166" t="s">
        <v>39</v>
      </c>
      <c r="E49" s="164" t="s">
        <v>40</v>
      </c>
      <c r="F49" s="163"/>
      <c r="G49" s="165" t="s">
        <v>391</v>
      </c>
      <c r="H49" s="138" t="s">
        <v>392</v>
      </c>
      <c r="I49" s="214"/>
      <c r="J49" s="403" t="s">
        <v>530</v>
      </c>
      <c r="K49" s="176" t="s">
        <v>616</v>
      </c>
      <c r="L49" s="387">
        <v>18</v>
      </c>
      <c r="M49" s="387" t="s">
        <v>748</v>
      </c>
      <c r="N49" s="387" t="s">
        <v>740</v>
      </c>
      <c r="O49" s="387" t="s">
        <v>741</v>
      </c>
      <c r="P49" s="387" t="s">
        <v>742</v>
      </c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</row>
    <row r="50" spans="1:35" s="143" customFormat="1" ht="14.4" x14ac:dyDescent="0.3">
      <c r="A50" s="411">
        <v>20100524</v>
      </c>
      <c r="B50" s="440"/>
      <c r="C50" s="151"/>
      <c r="D50" s="154" t="s">
        <v>41</v>
      </c>
      <c r="E50" s="145" t="s">
        <v>42</v>
      </c>
      <c r="F50" s="145"/>
      <c r="G50" s="146" t="s">
        <v>294</v>
      </c>
      <c r="H50" s="209" t="s">
        <v>144</v>
      </c>
      <c r="I50" s="358" t="s">
        <v>724</v>
      </c>
      <c r="J50" s="405"/>
      <c r="K50" s="403" t="s">
        <v>617</v>
      </c>
      <c r="L50" s="387">
        <v>30</v>
      </c>
      <c r="M50" s="387" t="s">
        <v>743</v>
      </c>
      <c r="N50" s="387" t="s">
        <v>744</v>
      </c>
      <c r="O50" s="387" t="s">
        <v>745</v>
      </c>
      <c r="P50" s="387" t="s">
        <v>738</v>
      </c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</row>
    <row r="51" spans="1:35" s="143" customFormat="1" ht="14.4" x14ac:dyDescent="0.3">
      <c r="A51" s="436"/>
      <c r="B51" s="440"/>
      <c r="C51" s="151"/>
      <c r="D51" s="154"/>
      <c r="E51" s="145"/>
      <c r="F51" s="145"/>
      <c r="G51" s="146" t="s">
        <v>293</v>
      </c>
      <c r="H51" s="209" t="s">
        <v>143</v>
      </c>
      <c r="I51" s="313" t="s">
        <v>725</v>
      </c>
      <c r="J51" s="405"/>
      <c r="K51" s="405"/>
      <c r="L51" s="387">
        <v>30</v>
      </c>
      <c r="M51" s="387" t="s">
        <v>739</v>
      </c>
      <c r="N51" s="387" t="s">
        <v>740</v>
      </c>
      <c r="O51" s="387" t="s">
        <v>741</v>
      </c>
      <c r="P51" s="387" t="s">
        <v>742</v>
      </c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</row>
    <row r="52" spans="1:35" s="143" customFormat="1" thickBot="1" x14ac:dyDescent="0.35">
      <c r="A52" s="412"/>
      <c r="B52" s="414"/>
      <c r="C52" s="151"/>
      <c r="D52" s="154"/>
      <c r="E52" s="145"/>
      <c r="F52" s="145" t="s">
        <v>43</v>
      </c>
      <c r="G52" s="146" t="s">
        <v>292</v>
      </c>
      <c r="H52" s="209" t="s">
        <v>142</v>
      </c>
      <c r="I52" s="377" t="s">
        <v>723</v>
      </c>
      <c r="J52" s="404"/>
      <c r="K52" s="404"/>
      <c r="L52" s="387">
        <v>25</v>
      </c>
      <c r="M52" s="387" t="s">
        <v>747</v>
      </c>
      <c r="N52" s="387" t="s">
        <v>744</v>
      </c>
      <c r="O52" s="387" t="s">
        <v>745</v>
      </c>
      <c r="P52" s="387" t="s">
        <v>738</v>
      </c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</row>
    <row r="53" spans="1:35" ht="14.4" x14ac:dyDescent="0.3">
      <c r="A53" s="408">
        <v>20100525</v>
      </c>
      <c r="B53" s="415">
        <v>20100525</v>
      </c>
      <c r="C53" s="140"/>
      <c r="D53" s="134"/>
      <c r="E53" s="139"/>
      <c r="F53" s="136" t="s">
        <v>687</v>
      </c>
      <c r="G53" s="137" t="s">
        <v>295</v>
      </c>
      <c r="H53" s="209" t="s">
        <v>145</v>
      </c>
      <c r="I53" s="314" t="s">
        <v>725</v>
      </c>
      <c r="J53" s="406" t="s">
        <v>531</v>
      </c>
      <c r="K53" s="396" t="s">
        <v>618</v>
      </c>
      <c r="L53" s="387">
        <v>30</v>
      </c>
      <c r="M53" s="387" t="s">
        <v>739</v>
      </c>
      <c r="N53" s="387" t="s">
        <v>740</v>
      </c>
      <c r="O53" s="387" t="s">
        <v>741</v>
      </c>
      <c r="P53" s="387" t="s">
        <v>742</v>
      </c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</row>
    <row r="54" spans="1:35" ht="14.4" x14ac:dyDescent="0.3">
      <c r="A54" s="409"/>
      <c r="B54" s="439"/>
      <c r="C54" s="140"/>
      <c r="D54" s="134"/>
      <c r="E54" s="139"/>
      <c r="F54" s="136"/>
      <c r="G54" s="137" t="s">
        <v>297</v>
      </c>
      <c r="H54" s="209" t="s">
        <v>216</v>
      </c>
      <c r="I54" s="315" t="s">
        <v>725</v>
      </c>
      <c r="J54" s="417"/>
      <c r="K54" s="397"/>
      <c r="L54" s="387">
        <v>30</v>
      </c>
      <c r="M54" s="387" t="s">
        <v>739</v>
      </c>
      <c r="N54" s="387" t="s">
        <v>740</v>
      </c>
      <c r="O54" s="387" t="s">
        <v>741</v>
      </c>
      <c r="P54" s="387" t="s">
        <v>742</v>
      </c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</row>
    <row r="55" spans="1:35" thickBot="1" x14ac:dyDescent="0.35">
      <c r="A55" s="410"/>
      <c r="B55" s="416"/>
      <c r="C55" s="140"/>
      <c r="D55" s="134"/>
      <c r="E55" s="139"/>
      <c r="F55" s="136"/>
      <c r="G55" s="137" t="s">
        <v>296</v>
      </c>
      <c r="H55" s="209" t="s">
        <v>146</v>
      </c>
      <c r="I55" s="359" t="s">
        <v>724</v>
      </c>
      <c r="J55" s="407"/>
      <c r="K55" s="398"/>
      <c r="L55" s="387">
        <v>30</v>
      </c>
      <c r="M55" s="387" t="s">
        <v>743</v>
      </c>
      <c r="N55" s="387" t="s">
        <v>744</v>
      </c>
      <c r="O55" s="387" t="s">
        <v>745</v>
      </c>
      <c r="P55" s="387" t="s">
        <v>738</v>
      </c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</row>
    <row r="56" spans="1:35" s="143" customFormat="1" ht="14.4" x14ac:dyDescent="0.3">
      <c r="A56" s="411">
        <v>20100526</v>
      </c>
      <c r="B56" s="413">
        <v>20100526</v>
      </c>
      <c r="C56" s="151"/>
      <c r="D56" s="152"/>
      <c r="E56" s="144"/>
      <c r="F56" s="145" t="s">
        <v>688</v>
      </c>
      <c r="G56" s="146" t="s">
        <v>298</v>
      </c>
      <c r="H56" s="209" t="s">
        <v>147</v>
      </c>
      <c r="I56" s="229" t="s">
        <v>722</v>
      </c>
      <c r="J56" s="403" t="s">
        <v>532</v>
      </c>
      <c r="K56" s="403" t="s">
        <v>619</v>
      </c>
      <c r="L56" s="387">
        <v>25</v>
      </c>
      <c r="M56" s="387" t="s">
        <v>747</v>
      </c>
      <c r="N56" s="387" t="s">
        <v>744</v>
      </c>
      <c r="O56" s="387" t="s">
        <v>745</v>
      </c>
      <c r="P56" s="387" t="s">
        <v>742</v>
      </c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</row>
    <row r="57" spans="1:35" s="143" customFormat="1" ht="14.4" x14ac:dyDescent="0.3">
      <c r="A57" s="436"/>
      <c r="B57" s="440"/>
      <c r="C57" s="151"/>
      <c r="D57" s="152"/>
      <c r="E57" s="144"/>
      <c r="F57" s="145"/>
      <c r="G57" s="146" t="s">
        <v>300</v>
      </c>
      <c r="H57" s="209" t="s">
        <v>149</v>
      </c>
      <c r="I57" s="378" t="s">
        <v>723</v>
      </c>
      <c r="J57" s="405"/>
      <c r="K57" s="405"/>
      <c r="L57" s="387">
        <v>25</v>
      </c>
      <c r="M57" s="387" t="s">
        <v>747</v>
      </c>
      <c r="N57" s="387" t="s">
        <v>744</v>
      </c>
      <c r="O57" s="387" t="s">
        <v>745</v>
      </c>
      <c r="P57" s="387" t="s">
        <v>738</v>
      </c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</row>
    <row r="58" spans="1:35" s="143" customFormat="1" thickBot="1" x14ac:dyDescent="0.35">
      <c r="A58" s="412"/>
      <c r="B58" s="414"/>
      <c r="C58" s="151"/>
      <c r="D58" s="152"/>
      <c r="E58" s="144"/>
      <c r="F58" s="145"/>
      <c r="G58" s="146" t="s">
        <v>299</v>
      </c>
      <c r="H58" s="209" t="s">
        <v>148</v>
      </c>
      <c r="I58" s="230" t="s">
        <v>722</v>
      </c>
      <c r="J58" s="404"/>
      <c r="K58" s="404"/>
      <c r="L58" s="387">
        <v>25</v>
      </c>
      <c r="M58" s="387" t="s">
        <v>747</v>
      </c>
      <c r="N58" s="387" t="s">
        <v>744</v>
      </c>
      <c r="O58" s="387" t="s">
        <v>745</v>
      </c>
      <c r="P58" s="387" t="s">
        <v>742</v>
      </c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</row>
    <row r="59" spans="1:35" thickBot="1" x14ac:dyDescent="0.35">
      <c r="A59" s="94">
        <v>20100527</v>
      </c>
      <c r="B59" s="198">
        <v>20100527</v>
      </c>
      <c r="C59" s="140"/>
      <c r="D59" s="133" t="s">
        <v>46</v>
      </c>
      <c r="E59" s="136" t="s">
        <v>47</v>
      </c>
      <c r="F59" s="136" t="s">
        <v>689</v>
      </c>
      <c r="G59" s="137" t="s">
        <v>301</v>
      </c>
      <c r="H59" s="209" t="s">
        <v>217</v>
      </c>
      <c r="I59" s="343" t="s">
        <v>723</v>
      </c>
      <c r="J59" s="206" t="s">
        <v>533</v>
      </c>
      <c r="K59" s="176" t="s">
        <v>620</v>
      </c>
      <c r="L59" s="387">
        <v>25</v>
      </c>
      <c r="M59" s="387" t="s">
        <v>747</v>
      </c>
      <c r="N59" s="387" t="s">
        <v>744</v>
      </c>
      <c r="O59" s="387" t="s">
        <v>745</v>
      </c>
      <c r="P59" s="387" t="s">
        <v>738</v>
      </c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</row>
    <row r="60" spans="1:35" s="143" customFormat="1" ht="14.4" x14ac:dyDescent="0.3">
      <c r="A60" s="411">
        <v>20100528</v>
      </c>
      <c r="B60" s="413">
        <v>20100528</v>
      </c>
      <c r="C60" s="151"/>
      <c r="D60" s="152"/>
      <c r="E60" s="144"/>
      <c r="F60" s="145"/>
      <c r="G60" s="146" t="s">
        <v>303</v>
      </c>
      <c r="H60" s="209" t="s">
        <v>150</v>
      </c>
      <c r="I60" s="316" t="s">
        <v>725</v>
      </c>
      <c r="J60" s="403" t="s">
        <v>534</v>
      </c>
      <c r="K60" s="403" t="s">
        <v>621</v>
      </c>
      <c r="L60" s="387">
        <v>30</v>
      </c>
      <c r="M60" s="387" t="s">
        <v>739</v>
      </c>
      <c r="N60" s="387" t="s">
        <v>740</v>
      </c>
      <c r="O60" s="387" t="s">
        <v>741</v>
      </c>
      <c r="P60" s="387" t="s">
        <v>742</v>
      </c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</row>
    <row r="61" spans="1:35" s="143" customFormat="1" thickBot="1" x14ac:dyDescent="0.35">
      <c r="A61" s="412"/>
      <c r="B61" s="414"/>
      <c r="C61" s="151"/>
      <c r="D61" s="152"/>
      <c r="E61" s="144"/>
      <c r="F61" s="145" t="s">
        <v>690</v>
      </c>
      <c r="G61" s="146" t="s">
        <v>302</v>
      </c>
      <c r="H61" s="209" t="s">
        <v>218</v>
      </c>
      <c r="I61" s="360" t="s">
        <v>724</v>
      </c>
      <c r="J61" s="404"/>
      <c r="K61" s="404"/>
      <c r="L61" s="387">
        <v>30</v>
      </c>
      <c r="M61" s="387" t="s">
        <v>743</v>
      </c>
      <c r="N61" s="387" t="s">
        <v>744</v>
      </c>
      <c r="O61" s="387" t="s">
        <v>745</v>
      </c>
      <c r="P61" s="387" t="s">
        <v>738</v>
      </c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</row>
    <row r="62" spans="1:35" ht="14.4" x14ac:dyDescent="0.3">
      <c r="A62" s="408">
        <v>20100529</v>
      </c>
      <c r="B62" s="415">
        <v>20100529</v>
      </c>
      <c r="C62" s="140"/>
      <c r="D62" s="134"/>
      <c r="E62" s="139"/>
      <c r="F62" s="136"/>
      <c r="G62" s="137" t="s">
        <v>306</v>
      </c>
      <c r="H62" s="209" t="s">
        <v>152</v>
      </c>
      <c r="I62" s="342" t="s">
        <v>723</v>
      </c>
      <c r="J62" s="406" t="s">
        <v>535</v>
      </c>
      <c r="K62" s="396" t="s">
        <v>622</v>
      </c>
      <c r="L62" s="387">
        <v>25</v>
      </c>
      <c r="M62" s="387" t="s">
        <v>747</v>
      </c>
      <c r="N62" s="387" t="s">
        <v>744</v>
      </c>
      <c r="O62" s="387" t="s">
        <v>745</v>
      </c>
      <c r="P62" s="387" t="s">
        <v>738</v>
      </c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</row>
    <row r="63" spans="1:35" ht="14.4" x14ac:dyDescent="0.3">
      <c r="A63" s="409"/>
      <c r="B63" s="439"/>
      <c r="C63" s="140"/>
      <c r="D63" s="134"/>
      <c r="E63" s="139"/>
      <c r="F63" s="136" t="s">
        <v>691</v>
      </c>
      <c r="G63" s="137" t="s">
        <v>304</v>
      </c>
      <c r="H63" s="209" t="s">
        <v>151</v>
      </c>
      <c r="I63" s="317" t="s">
        <v>725</v>
      </c>
      <c r="J63" s="417"/>
      <c r="K63" s="397"/>
      <c r="L63" s="387">
        <v>30</v>
      </c>
      <c r="M63" s="387" t="s">
        <v>739</v>
      </c>
      <c r="N63" s="387" t="s">
        <v>740</v>
      </c>
      <c r="O63" s="387" t="s">
        <v>741</v>
      </c>
      <c r="P63" s="387" t="s">
        <v>742</v>
      </c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</row>
    <row r="64" spans="1:35" thickBot="1" x14ac:dyDescent="0.35">
      <c r="A64" s="410"/>
      <c r="B64" s="439"/>
      <c r="C64" s="140"/>
      <c r="D64" s="134"/>
      <c r="E64" s="139"/>
      <c r="F64" s="136"/>
      <c r="G64" s="137" t="s">
        <v>305</v>
      </c>
      <c r="H64" s="209" t="s">
        <v>219</v>
      </c>
      <c r="I64" s="231" t="s">
        <v>722</v>
      </c>
      <c r="J64" s="417"/>
      <c r="K64" s="398"/>
      <c r="L64" s="387">
        <v>25</v>
      </c>
      <c r="M64" s="387" t="s">
        <v>747</v>
      </c>
      <c r="N64" s="387" t="s">
        <v>744</v>
      </c>
      <c r="O64" s="387" t="s">
        <v>745</v>
      </c>
      <c r="P64" s="387" t="s">
        <v>742</v>
      </c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</row>
    <row r="65" spans="1:35" thickBot="1" x14ac:dyDescent="0.35">
      <c r="A65" s="411">
        <v>20100530</v>
      </c>
      <c r="B65" s="416"/>
      <c r="C65" s="161"/>
      <c r="D65" s="162"/>
      <c r="E65" s="163"/>
      <c r="F65" s="164" t="s">
        <v>692</v>
      </c>
      <c r="G65" s="165" t="s">
        <v>710</v>
      </c>
      <c r="H65" s="209" t="s">
        <v>153</v>
      </c>
      <c r="I65" s="318" t="s">
        <v>725</v>
      </c>
      <c r="J65" s="407"/>
      <c r="K65" s="403" t="s">
        <v>623</v>
      </c>
      <c r="L65" s="387">
        <v>30</v>
      </c>
      <c r="M65" s="387" t="s">
        <v>739</v>
      </c>
      <c r="N65" s="387" t="s">
        <v>740</v>
      </c>
      <c r="O65" s="387" t="s">
        <v>741</v>
      </c>
      <c r="P65" s="387" t="s">
        <v>742</v>
      </c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</row>
    <row r="66" spans="1:35" s="143" customFormat="1" ht="14.4" x14ac:dyDescent="0.3">
      <c r="A66" s="436"/>
      <c r="B66" s="413">
        <v>20100530</v>
      </c>
      <c r="C66" s="151"/>
      <c r="D66" s="152"/>
      <c r="E66" s="144"/>
      <c r="F66" s="145"/>
      <c r="G66" s="146" t="s">
        <v>308</v>
      </c>
      <c r="H66" s="209" t="s">
        <v>220</v>
      </c>
      <c r="I66" s="232" t="s">
        <v>722</v>
      </c>
      <c r="J66" s="403" t="s">
        <v>536</v>
      </c>
      <c r="K66" s="405"/>
      <c r="L66" s="387">
        <v>25</v>
      </c>
      <c r="M66" s="387" t="s">
        <v>747</v>
      </c>
      <c r="N66" s="387" t="s">
        <v>744</v>
      </c>
      <c r="O66" s="387" t="s">
        <v>745</v>
      </c>
      <c r="P66" s="387" t="s">
        <v>742</v>
      </c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</row>
    <row r="67" spans="1:35" s="143" customFormat="1" thickBot="1" x14ac:dyDescent="0.35">
      <c r="A67" s="412"/>
      <c r="B67" s="414"/>
      <c r="C67" s="151"/>
      <c r="D67" s="152"/>
      <c r="E67" s="144"/>
      <c r="F67" s="145"/>
      <c r="G67" s="146" t="s">
        <v>307</v>
      </c>
      <c r="H67" s="209" t="s">
        <v>154</v>
      </c>
      <c r="I67" s="319" t="s">
        <v>725</v>
      </c>
      <c r="J67" s="404"/>
      <c r="K67" s="404"/>
      <c r="L67" s="387">
        <v>30</v>
      </c>
      <c r="M67" s="387" t="s">
        <v>739</v>
      </c>
      <c r="N67" s="387" t="s">
        <v>740</v>
      </c>
      <c r="O67" s="387" t="s">
        <v>741</v>
      </c>
      <c r="P67" s="387" t="s">
        <v>742</v>
      </c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</row>
    <row r="68" spans="1:35" thickBot="1" x14ac:dyDescent="0.35">
      <c r="A68" s="94">
        <v>20100531</v>
      </c>
      <c r="B68" s="198">
        <v>20100531</v>
      </c>
      <c r="C68" s="140"/>
      <c r="D68" s="134"/>
      <c r="E68" s="139"/>
      <c r="F68" s="136" t="s">
        <v>693</v>
      </c>
      <c r="G68" s="137" t="s">
        <v>309</v>
      </c>
      <c r="H68" s="209" t="s">
        <v>155</v>
      </c>
      <c r="I68" s="361" t="s">
        <v>724</v>
      </c>
      <c r="J68" s="206" t="s">
        <v>537</v>
      </c>
      <c r="K68" s="176" t="s">
        <v>624</v>
      </c>
      <c r="L68" s="387">
        <v>30</v>
      </c>
      <c r="M68" s="387" t="s">
        <v>743</v>
      </c>
      <c r="N68" s="387" t="s">
        <v>744</v>
      </c>
      <c r="O68" s="387" t="s">
        <v>745</v>
      </c>
      <c r="P68" s="387" t="s">
        <v>738</v>
      </c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</row>
    <row r="69" spans="1:35" s="143" customFormat="1" ht="14.4" x14ac:dyDescent="0.3">
      <c r="A69" s="411">
        <v>20100601</v>
      </c>
      <c r="B69" s="413">
        <v>20100601</v>
      </c>
      <c r="C69" s="151"/>
      <c r="D69" s="152"/>
      <c r="E69" s="144"/>
      <c r="F69" s="145"/>
      <c r="G69" s="146" t="s">
        <v>311</v>
      </c>
      <c r="H69" s="209" t="s">
        <v>221</v>
      </c>
      <c r="I69" s="320" t="s">
        <v>725</v>
      </c>
      <c r="J69" s="403" t="s">
        <v>538</v>
      </c>
      <c r="K69" s="403" t="s">
        <v>625</v>
      </c>
      <c r="L69" s="387">
        <v>30</v>
      </c>
      <c r="M69" s="387" t="s">
        <v>739</v>
      </c>
      <c r="N69" s="387" t="s">
        <v>740</v>
      </c>
      <c r="O69" s="387" t="s">
        <v>741</v>
      </c>
      <c r="P69" s="387" t="s">
        <v>742</v>
      </c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</row>
    <row r="70" spans="1:35" s="143" customFormat="1" thickBot="1" x14ac:dyDescent="0.35">
      <c r="A70" s="412"/>
      <c r="B70" s="414"/>
      <c r="C70" s="151"/>
      <c r="D70" s="152"/>
      <c r="E70" s="144"/>
      <c r="F70" s="145" t="s">
        <v>694</v>
      </c>
      <c r="G70" s="146" t="s">
        <v>310</v>
      </c>
      <c r="H70" s="209" t="s">
        <v>222</v>
      </c>
      <c r="I70" s="233" t="s">
        <v>722</v>
      </c>
      <c r="J70" s="404"/>
      <c r="K70" s="404"/>
      <c r="L70" s="387">
        <v>25</v>
      </c>
      <c r="M70" s="387" t="s">
        <v>747</v>
      </c>
      <c r="N70" s="387" t="s">
        <v>744</v>
      </c>
      <c r="O70" s="387" t="s">
        <v>745</v>
      </c>
      <c r="P70" s="387" t="s">
        <v>742</v>
      </c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</row>
    <row r="71" spans="1:35" ht="14.4" x14ac:dyDescent="0.3">
      <c r="A71" s="408">
        <v>20100602</v>
      </c>
      <c r="B71" s="415">
        <v>20100602</v>
      </c>
      <c r="C71" s="140"/>
      <c r="D71" s="134"/>
      <c r="E71" s="139"/>
      <c r="F71" s="136"/>
      <c r="G71" s="137" t="s">
        <v>313</v>
      </c>
      <c r="H71" s="209" t="s">
        <v>223</v>
      </c>
      <c r="I71" s="321" t="s">
        <v>725</v>
      </c>
      <c r="J71" s="406" t="s">
        <v>539</v>
      </c>
      <c r="K71" s="396" t="s">
        <v>626</v>
      </c>
      <c r="L71" s="387">
        <v>30</v>
      </c>
      <c r="M71" s="387" t="s">
        <v>739</v>
      </c>
      <c r="N71" s="387" t="s">
        <v>740</v>
      </c>
      <c r="O71" s="387" t="s">
        <v>741</v>
      </c>
      <c r="P71" s="387" t="s">
        <v>742</v>
      </c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</row>
    <row r="72" spans="1:35" ht="14.4" x14ac:dyDescent="0.3">
      <c r="A72" s="409"/>
      <c r="B72" s="439"/>
      <c r="C72" s="140"/>
      <c r="D72" s="134"/>
      <c r="E72" s="139"/>
      <c r="F72" s="136"/>
      <c r="G72" s="137" t="s">
        <v>315</v>
      </c>
      <c r="H72" s="209" t="s">
        <v>224</v>
      </c>
      <c r="I72" s="341" t="s">
        <v>723</v>
      </c>
      <c r="J72" s="417"/>
      <c r="K72" s="397"/>
      <c r="L72" s="387">
        <v>25</v>
      </c>
      <c r="M72" s="387" t="s">
        <v>747</v>
      </c>
      <c r="N72" s="387" t="s">
        <v>744</v>
      </c>
      <c r="O72" s="387" t="s">
        <v>745</v>
      </c>
      <c r="P72" s="387" t="s">
        <v>738</v>
      </c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</row>
    <row r="73" spans="1:35" thickBot="1" x14ac:dyDescent="0.35">
      <c r="A73" s="409"/>
      <c r="B73" s="439"/>
      <c r="C73" s="140"/>
      <c r="D73" s="134"/>
      <c r="E73" s="139"/>
      <c r="F73" s="136" t="s">
        <v>695</v>
      </c>
      <c r="G73" s="137" t="s">
        <v>312</v>
      </c>
      <c r="H73" s="209" t="s">
        <v>156</v>
      </c>
      <c r="I73" s="381" t="s">
        <v>728</v>
      </c>
      <c r="J73" s="417"/>
      <c r="K73" s="397"/>
      <c r="L73" s="387">
        <v>18</v>
      </c>
      <c r="M73" s="387" t="s">
        <v>748</v>
      </c>
      <c r="N73" s="387" t="s">
        <v>740</v>
      </c>
      <c r="O73" s="387" t="s">
        <v>741</v>
      </c>
      <c r="P73" s="387" t="s">
        <v>742</v>
      </c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</row>
    <row r="74" spans="1:35" thickBot="1" x14ac:dyDescent="0.35">
      <c r="A74" s="410"/>
      <c r="B74" s="416"/>
      <c r="C74" s="140"/>
      <c r="D74" s="134"/>
      <c r="E74" s="139"/>
      <c r="F74" s="136"/>
      <c r="G74" s="137" t="s">
        <v>314</v>
      </c>
      <c r="H74" s="209" t="s">
        <v>225</v>
      </c>
      <c r="I74" s="376" t="s">
        <v>727</v>
      </c>
      <c r="J74" s="407"/>
      <c r="K74" s="398"/>
      <c r="L74" s="387">
        <v>100</v>
      </c>
      <c r="M74" s="387" t="s">
        <v>735</v>
      </c>
      <c r="N74" s="387" t="s">
        <v>736</v>
      </c>
      <c r="O74" s="387" t="s">
        <v>737</v>
      </c>
      <c r="P74" s="387" t="s">
        <v>738</v>
      </c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</row>
    <row r="75" spans="1:35" s="143" customFormat="1" ht="14.4" x14ac:dyDescent="0.3">
      <c r="A75" s="411">
        <v>20100603</v>
      </c>
      <c r="B75" s="413">
        <v>20100603</v>
      </c>
      <c r="C75" s="151"/>
      <c r="D75" s="152"/>
      <c r="E75" s="144"/>
      <c r="F75" s="145" t="s">
        <v>55</v>
      </c>
      <c r="G75" s="146" t="s">
        <v>316</v>
      </c>
      <c r="H75" s="209" t="s">
        <v>226</v>
      </c>
      <c r="I75" s="362" t="s">
        <v>724</v>
      </c>
      <c r="J75" s="403" t="s">
        <v>540</v>
      </c>
      <c r="K75" s="403" t="s">
        <v>627</v>
      </c>
      <c r="L75" s="387">
        <v>30</v>
      </c>
      <c r="M75" s="387" t="s">
        <v>743</v>
      </c>
      <c r="N75" s="387" t="s">
        <v>744</v>
      </c>
      <c r="O75" s="387" t="s">
        <v>745</v>
      </c>
      <c r="P75" s="387" t="s">
        <v>738</v>
      </c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</row>
    <row r="76" spans="1:35" s="143" customFormat="1" ht="14.4" x14ac:dyDescent="0.3">
      <c r="A76" s="436"/>
      <c r="B76" s="440"/>
      <c r="C76" s="151"/>
      <c r="D76" s="152"/>
      <c r="E76" s="144"/>
      <c r="F76" s="145"/>
      <c r="G76" s="146" t="s">
        <v>317</v>
      </c>
      <c r="H76" s="209" t="s">
        <v>227</v>
      </c>
      <c r="I76" s="234" t="s">
        <v>722</v>
      </c>
      <c r="J76" s="405"/>
      <c r="K76" s="405"/>
      <c r="L76" s="387">
        <v>25</v>
      </c>
      <c r="M76" s="387" t="s">
        <v>747</v>
      </c>
      <c r="N76" s="387" t="s">
        <v>744</v>
      </c>
      <c r="O76" s="387" t="s">
        <v>745</v>
      </c>
      <c r="P76" s="387" t="s">
        <v>742</v>
      </c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</row>
    <row r="77" spans="1:35" s="143" customFormat="1" thickBot="1" x14ac:dyDescent="0.35">
      <c r="A77" s="412"/>
      <c r="B77" s="414"/>
      <c r="C77" s="151"/>
      <c r="D77" s="152"/>
      <c r="E77" s="144"/>
      <c r="F77" s="145"/>
      <c r="G77" s="146" t="s">
        <v>318</v>
      </c>
      <c r="H77" s="209" t="s">
        <v>157</v>
      </c>
      <c r="I77" s="340" t="s">
        <v>723</v>
      </c>
      <c r="J77" s="404"/>
      <c r="K77" s="404"/>
      <c r="L77" s="387">
        <v>25</v>
      </c>
      <c r="M77" s="387" t="s">
        <v>747</v>
      </c>
      <c r="N77" s="387" t="s">
        <v>744</v>
      </c>
      <c r="O77" s="387" t="s">
        <v>745</v>
      </c>
      <c r="P77" s="387" t="s">
        <v>738</v>
      </c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</row>
    <row r="78" spans="1:35" thickBot="1" x14ac:dyDescent="0.35">
      <c r="A78" s="94">
        <v>20100604</v>
      </c>
      <c r="B78" s="198">
        <v>20100604</v>
      </c>
      <c r="C78" s="140"/>
      <c r="D78" s="134"/>
      <c r="E78" s="139"/>
      <c r="F78" s="136" t="s">
        <v>696</v>
      </c>
      <c r="G78" s="137" t="s">
        <v>393</v>
      </c>
      <c r="H78" s="138" t="s">
        <v>394</v>
      </c>
      <c r="I78" s="215"/>
      <c r="J78" s="206" t="s">
        <v>541</v>
      </c>
      <c r="K78" s="176" t="s">
        <v>628</v>
      </c>
      <c r="L78" s="387">
        <v>30</v>
      </c>
      <c r="M78" s="387" t="s">
        <v>739</v>
      </c>
      <c r="N78" s="387" t="s">
        <v>740</v>
      </c>
      <c r="O78" s="387" t="s">
        <v>741</v>
      </c>
      <c r="P78" s="387" t="s">
        <v>742</v>
      </c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</row>
    <row r="79" spans="1:35" s="143" customFormat="1" ht="14.4" x14ac:dyDescent="0.3">
      <c r="A79" s="411">
        <v>20100605</v>
      </c>
      <c r="B79" s="413">
        <v>20100605</v>
      </c>
      <c r="C79" s="151"/>
      <c r="D79" s="152"/>
      <c r="E79" s="144"/>
      <c r="F79" s="145" t="s">
        <v>697</v>
      </c>
      <c r="G79" s="146" t="s">
        <v>319</v>
      </c>
      <c r="H79" s="209" t="s">
        <v>158</v>
      </c>
      <c r="I79" s="338" t="s">
        <v>723</v>
      </c>
      <c r="J79" s="403" t="s">
        <v>542</v>
      </c>
      <c r="K79" s="403" t="s">
        <v>629</v>
      </c>
      <c r="L79" s="387">
        <v>25</v>
      </c>
      <c r="M79" s="387" t="s">
        <v>747</v>
      </c>
      <c r="N79" s="387" t="s">
        <v>744</v>
      </c>
      <c r="O79" s="387" t="s">
        <v>745</v>
      </c>
      <c r="P79" s="387" t="s">
        <v>738</v>
      </c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</row>
    <row r="80" spans="1:35" s="143" customFormat="1" thickBot="1" x14ac:dyDescent="0.35">
      <c r="A80" s="412"/>
      <c r="B80" s="414"/>
      <c r="C80" s="151"/>
      <c r="D80" s="152"/>
      <c r="E80" s="144"/>
      <c r="F80" s="145"/>
      <c r="G80" s="146" t="s">
        <v>320</v>
      </c>
      <c r="H80" s="209" t="s">
        <v>159</v>
      </c>
      <c r="I80" s="339" t="s">
        <v>723</v>
      </c>
      <c r="J80" s="404"/>
      <c r="K80" s="404"/>
      <c r="L80" s="387">
        <v>25</v>
      </c>
      <c r="M80" s="387" t="s">
        <v>747</v>
      </c>
      <c r="N80" s="387" t="s">
        <v>744</v>
      </c>
      <c r="O80" s="387" t="s">
        <v>745</v>
      </c>
      <c r="P80" s="387" t="s">
        <v>738</v>
      </c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</row>
    <row r="81" spans="1:35" ht="14.4" x14ac:dyDescent="0.3">
      <c r="A81" s="408">
        <v>20100606</v>
      </c>
      <c r="B81" s="415">
        <v>20100606</v>
      </c>
      <c r="C81" s="140"/>
      <c r="D81" s="134"/>
      <c r="E81" s="139"/>
      <c r="F81" s="136" t="s">
        <v>58</v>
      </c>
      <c r="G81" s="137" t="s">
        <v>321</v>
      </c>
      <c r="H81" s="209" t="s">
        <v>160</v>
      </c>
      <c r="I81" s="363" t="s">
        <v>724</v>
      </c>
      <c r="J81" s="406" t="s">
        <v>543</v>
      </c>
      <c r="K81" s="396" t="s">
        <v>630</v>
      </c>
      <c r="L81" s="387">
        <v>30</v>
      </c>
      <c r="M81" s="387" t="s">
        <v>743</v>
      </c>
      <c r="N81" s="387" t="s">
        <v>744</v>
      </c>
      <c r="O81" s="387" t="s">
        <v>745</v>
      </c>
      <c r="P81" s="387" t="s">
        <v>738</v>
      </c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</row>
    <row r="82" spans="1:35" ht="14.4" x14ac:dyDescent="0.3">
      <c r="A82" s="409"/>
      <c r="B82" s="439"/>
      <c r="C82" s="140"/>
      <c r="D82" s="134"/>
      <c r="E82" s="139"/>
      <c r="F82" s="136"/>
      <c r="G82" s="137" t="s">
        <v>322</v>
      </c>
      <c r="H82" s="209" t="s">
        <v>161</v>
      </c>
      <c r="I82" s="322" t="s">
        <v>725</v>
      </c>
      <c r="J82" s="417"/>
      <c r="K82" s="397"/>
      <c r="L82" s="387">
        <v>30</v>
      </c>
      <c r="M82" s="387" t="s">
        <v>739</v>
      </c>
      <c r="N82" s="387" t="s">
        <v>740</v>
      </c>
      <c r="O82" s="387" t="s">
        <v>741</v>
      </c>
      <c r="P82" s="387" t="s">
        <v>742</v>
      </c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</row>
    <row r="83" spans="1:35" thickBot="1" x14ac:dyDescent="0.35">
      <c r="A83" s="410"/>
      <c r="B83" s="439"/>
      <c r="C83" s="140"/>
      <c r="D83" s="134"/>
      <c r="E83" s="139"/>
      <c r="F83" s="136"/>
      <c r="G83" s="137" t="s">
        <v>323</v>
      </c>
      <c r="H83" s="209" t="s">
        <v>228</v>
      </c>
      <c r="I83" s="323" t="s">
        <v>725</v>
      </c>
      <c r="J83" s="417"/>
      <c r="K83" s="398"/>
      <c r="L83" s="387">
        <v>30</v>
      </c>
      <c r="M83" s="387" t="s">
        <v>739</v>
      </c>
      <c r="N83" s="387" t="s">
        <v>740</v>
      </c>
      <c r="O83" s="387" t="s">
        <v>741</v>
      </c>
      <c r="P83" s="387" t="s">
        <v>742</v>
      </c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</row>
    <row r="84" spans="1:35" thickBot="1" x14ac:dyDescent="0.35">
      <c r="A84" s="411">
        <v>20100607</v>
      </c>
      <c r="B84" s="416"/>
      <c r="C84" s="161"/>
      <c r="D84" s="162"/>
      <c r="E84" s="164" t="s">
        <v>59</v>
      </c>
      <c r="F84" s="164"/>
      <c r="G84" s="165" t="s">
        <v>397</v>
      </c>
      <c r="H84" s="138" t="s">
        <v>395</v>
      </c>
      <c r="I84" s="216"/>
      <c r="J84" s="407"/>
      <c r="K84" s="403" t="s">
        <v>631</v>
      </c>
      <c r="L84" s="387">
        <v>25</v>
      </c>
      <c r="M84" s="387" t="s">
        <v>747</v>
      </c>
      <c r="N84" s="387" t="s">
        <v>744</v>
      </c>
      <c r="O84" s="387" t="s">
        <v>745</v>
      </c>
      <c r="P84" s="387" t="s">
        <v>738</v>
      </c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</row>
    <row r="85" spans="1:35" s="143" customFormat="1" thickBot="1" x14ac:dyDescent="0.35">
      <c r="A85" s="412"/>
      <c r="B85" s="197">
        <v>20100607</v>
      </c>
      <c r="C85" s="151"/>
      <c r="D85" s="152"/>
      <c r="E85" s="145"/>
      <c r="F85" s="144"/>
      <c r="G85" s="146" t="s">
        <v>398</v>
      </c>
      <c r="H85" s="138" t="s">
        <v>396</v>
      </c>
      <c r="I85" s="215"/>
      <c r="J85" s="205" t="s">
        <v>544</v>
      </c>
      <c r="K85" s="404"/>
      <c r="L85" s="387">
        <v>30</v>
      </c>
      <c r="M85" s="387" t="s">
        <v>743</v>
      </c>
      <c r="N85" s="387" t="s">
        <v>744</v>
      </c>
      <c r="O85" s="387" t="s">
        <v>745</v>
      </c>
      <c r="P85" s="387" t="s">
        <v>738</v>
      </c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</row>
    <row r="86" spans="1:35" thickBot="1" x14ac:dyDescent="0.35">
      <c r="A86" s="408">
        <v>20100608</v>
      </c>
      <c r="B86" s="415">
        <v>20100608</v>
      </c>
      <c r="C86" s="140"/>
      <c r="D86" s="134"/>
      <c r="E86" s="139"/>
      <c r="F86" s="136"/>
      <c r="G86" s="137" t="s">
        <v>326</v>
      </c>
      <c r="H86" s="209" t="s">
        <v>162</v>
      </c>
      <c r="I86" s="382" t="s">
        <v>728</v>
      </c>
      <c r="J86" s="406" t="s">
        <v>545</v>
      </c>
      <c r="K86" s="396" t="s">
        <v>632</v>
      </c>
      <c r="L86" s="387">
        <v>18</v>
      </c>
      <c r="M86" s="387" t="s">
        <v>748</v>
      </c>
      <c r="N86" s="387" t="s">
        <v>740</v>
      </c>
      <c r="O86" s="387" t="s">
        <v>741</v>
      </c>
      <c r="P86" s="387" t="s">
        <v>742</v>
      </c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</row>
    <row r="87" spans="1:35" ht="14.4" x14ac:dyDescent="0.3">
      <c r="A87" s="409"/>
      <c r="B87" s="439"/>
      <c r="C87" s="140"/>
      <c r="D87" s="134"/>
      <c r="E87" s="139"/>
      <c r="F87" s="136"/>
      <c r="G87" s="137" t="s">
        <v>325</v>
      </c>
      <c r="H87" s="209" t="s">
        <v>489</v>
      </c>
      <c r="I87" s="337" t="s">
        <v>723</v>
      </c>
      <c r="J87" s="417"/>
      <c r="K87" s="397"/>
      <c r="L87" s="387">
        <v>25</v>
      </c>
      <c r="M87" s="387" t="s">
        <v>747</v>
      </c>
      <c r="N87" s="387" t="s">
        <v>744</v>
      </c>
      <c r="O87" s="387" t="s">
        <v>745</v>
      </c>
      <c r="P87" s="387" t="s">
        <v>738</v>
      </c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</row>
    <row r="88" spans="1:35" thickBot="1" x14ac:dyDescent="0.35">
      <c r="A88" s="410"/>
      <c r="B88" s="416"/>
      <c r="C88" s="140"/>
      <c r="D88" s="134"/>
      <c r="E88" s="139"/>
      <c r="F88" s="136" t="s">
        <v>698</v>
      </c>
      <c r="G88" s="137" t="s">
        <v>324</v>
      </c>
      <c r="H88" s="209" t="s">
        <v>229</v>
      </c>
      <c r="I88" s="235" t="s">
        <v>722</v>
      </c>
      <c r="J88" s="407"/>
      <c r="K88" s="398"/>
      <c r="L88" s="387">
        <v>25</v>
      </c>
      <c r="M88" s="387" t="s">
        <v>747</v>
      </c>
      <c r="N88" s="387" t="s">
        <v>744</v>
      </c>
      <c r="O88" s="387" t="s">
        <v>745</v>
      </c>
      <c r="P88" s="387" t="s">
        <v>742</v>
      </c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</row>
    <row r="89" spans="1:35" s="143" customFormat="1" ht="14.4" x14ac:dyDescent="0.3">
      <c r="A89" s="411">
        <v>20100609</v>
      </c>
      <c r="B89" s="413">
        <v>20100609</v>
      </c>
      <c r="C89" s="151"/>
      <c r="D89" s="152"/>
      <c r="E89" s="144"/>
      <c r="F89" s="145"/>
      <c r="G89" s="146" t="s">
        <v>328</v>
      </c>
      <c r="H89" s="209" t="s">
        <v>231</v>
      </c>
      <c r="I89" s="364" t="s">
        <v>724</v>
      </c>
      <c r="J89" s="403" t="s">
        <v>546</v>
      </c>
      <c r="K89" s="403" t="s">
        <v>633</v>
      </c>
      <c r="L89" s="387">
        <v>30</v>
      </c>
      <c r="M89" s="387" t="s">
        <v>743</v>
      </c>
      <c r="N89" s="387" t="s">
        <v>744</v>
      </c>
      <c r="O89" s="387" t="s">
        <v>745</v>
      </c>
      <c r="P89" s="387" t="s">
        <v>738</v>
      </c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</row>
    <row r="90" spans="1:35" s="143" customFormat="1" thickBot="1" x14ac:dyDescent="0.35">
      <c r="A90" s="412"/>
      <c r="B90" s="414"/>
      <c r="C90" s="151"/>
      <c r="D90" s="152"/>
      <c r="E90" s="144"/>
      <c r="F90" s="145" t="s">
        <v>61</v>
      </c>
      <c r="G90" s="146" t="s">
        <v>327</v>
      </c>
      <c r="H90" s="209" t="s">
        <v>230</v>
      </c>
      <c r="I90" s="324" t="s">
        <v>725</v>
      </c>
      <c r="J90" s="404"/>
      <c r="K90" s="404"/>
      <c r="L90" s="387">
        <v>30</v>
      </c>
      <c r="M90" s="387" t="s">
        <v>739</v>
      </c>
      <c r="N90" s="387" t="s">
        <v>740</v>
      </c>
      <c r="O90" s="387" t="s">
        <v>741</v>
      </c>
      <c r="P90" s="387" t="s">
        <v>742</v>
      </c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</row>
    <row r="91" spans="1:35" thickBot="1" x14ac:dyDescent="0.35">
      <c r="A91" s="94">
        <v>20100610</v>
      </c>
      <c r="B91" s="198">
        <v>20100610</v>
      </c>
      <c r="C91" s="141" t="s">
        <v>674</v>
      </c>
      <c r="D91" s="133" t="s">
        <v>63</v>
      </c>
      <c r="E91" s="136" t="s">
        <v>64</v>
      </c>
      <c r="F91" s="139" t="s">
        <v>699</v>
      </c>
      <c r="G91" s="137" t="s">
        <v>399</v>
      </c>
      <c r="H91" s="138" t="s">
        <v>400</v>
      </c>
      <c r="I91" s="215"/>
      <c r="J91" s="206" t="s">
        <v>547</v>
      </c>
      <c r="K91" s="176" t="s">
        <v>634</v>
      </c>
      <c r="L91" s="387">
        <v>30</v>
      </c>
      <c r="M91" s="387" t="s">
        <v>739</v>
      </c>
      <c r="N91" s="387" t="s">
        <v>740</v>
      </c>
      <c r="O91" s="387" t="s">
        <v>741</v>
      </c>
      <c r="P91" s="387" t="s">
        <v>742</v>
      </c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</row>
    <row r="92" spans="1:35" s="143" customFormat="1" ht="14.4" x14ac:dyDescent="0.3">
      <c r="A92" s="432" t="s">
        <v>666</v>
      </c>
      <c r="B92" s="413">
        <v>20100611</v>
      </c>
      <c r="C92" s="155"/>
      <c r="D92" s="154"/>
      <c r="E92" s="145"/>
      <c r="F92" s="144"/>
      <c r="G92" s="146"/>
      <c r="H92" s="209" t="s">
        <v>163</v>
      </c>
      <c r="I92" s="325" t="s">
        <v>725</v>
      </c>
      <c r="J92" s="403" t="s">
        <v>548</v>
      </c>
      <c r="K92" s="399"/>
      <c r="L92" s="387">
        <v>30</v>
      </c>
      <c r="M92" s="387" t="s">
        <v>739</v>
      </c>
      <c r="N92" s="387" t="s">
        <v>740</v>
      </c>
      <c r="O92" s="387" t="s">
        <v>741</v>
      </c>
      <c r="P92" s="387" t="s">
        <v>742</v>
      </c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</row>
    <row r="93" spans="1:35" s="143" customFormat="1" ht="14.4" x14ac:dyDescent="0.3">
      <c r="A93" s="437"/>
      <c r="B93" s="440"/>
      <c r="C93" s="155"/>
      <c r="D93" s="154"/>
      <c r="E93" s="145"/>
      <c r="F93" s="144"/>
      <c r="G93" s="146"/>
      <c r="H93" s="209" t="s">
        <v>164</v>
      </c>
      <c r="I93" s="326" t="s">
        <v>725</v>
      </c>
      <c r="J93" s="405"/>
      <c r="K93" s="418"/>
      <c r="L93" s="387">
        <v>30</v>
      </c>
      <c r="M93" s="387" t="s">
        <v>739</v>
      </c>
      <c r="N93" s="387" t="s">
        <v>740</v>
      </c>
      <c r="O93" s="387" t="s">
        <v>741</v>
      </c>
      <c r="P93" s="387" t="s">
        <v>742</v>
      </c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</row>
    <row r="94" spans="1:35" s="143" customFormat="1" thickBot="1" x14ac:dyDescent="0.35">
      <c r="A94" s="433"/>
      <c r="B94" s="414"/>
      <c r="C94" s="155"/>
      <c r="D94" s="154"/>
      <c r="E94" s="145"/>
      <c r="F94" s="144"/>
      <c r="G94" s="146"/>
      <c r="H94" s="209" t="s">
        <v>165</v>
      </c>
      <c r="I94" s="327" t="s">
        <v>725</v>
      </c>
      <c r="J94" s="404"/>
      <c r="K94" s="400"/>
      <c r="L94" s="387">
        <v>30</v>
      </c>
      <c r="M94" s="387" t="s">
        <v>739</v>
      </c>
      <c r="N94" s="387" t="s">
        <v>740</v>
      </c>
      <c r="O94" s="387" t="s">
        <v>741</v>
      </c>
      <c r="P94" s="387" t="s">
        <v>742</v>
      </c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</row>
    <row r="95" spans="1:35" ht="14.4" x14ac:dyDescent="0.3">
      <c r="A95" s="408">
        <v>20100612</v>
      </c>
      <c r="B95" s="415">
        <v>20100612</v>
      </c>
      <c r="C95" s="140"/>
      <c r="D95" s="133" t="s">
        <v>65</v>
      </c>
      <c r="E95" s="136" t="s">
        <v>66</v>
      </c>
      <c r="F95" s="136"/>
      <c r="G95" s="137" t="s">
        <v>331</v>
      </c>
      <c r="H95" s="209" t="s">
        <v>233</v>
      </c>
      <c r="I95" s="365" t="s">
        <v>724</v>
      </c>
      <c r="J95" s="406" t="s">
        <v>549</v>
      </c>
      <c r="K95" s="396" t="s">
        <v>635</v>
      </c>
      <c r="L95" s="387">
        <v>30</v>
      </c>
      <c r="M95" s="387" t="s">
        <v>743</v>
      </c>
      <c r="N95" s="387" t="s">
        <v>744</v>
      </c>
      <c r="O95" s="387" t="s">
        <v>745</v>
      </c>
      <c r="P95" s="387" t="s">
        <v>738</v>
      </c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</row>
    <row r="96" spans="1:35" ht="14.4" x14ac:dyDescent="0.3">
      <c r="A96" s="409"/>
      <c r="B96" s="439"/>
      <c r="C96" s="140"/>
      <c r="D96" s="133"/>
      <c r="E96" s="136"/>
      <c r="F96" s="136"/>
      <c r="G96" s="137" t="s">
        <v>330</v>
      </c>
      <c r="H96" s="209" t="s">
        <v>234</v>
      </c>
      <c r="I96" s="236" t="s">
        <v>722</v>
      </c>
      <c r="J96" s="417"/>
      <c r="K96" s="397"/>
      <c r="L96" s="387">
        <v>25</v>
      </c>
      <c r="M96" s="387" t="s">
        <v>747</v>
      </c>
      <c r="N96" s="387" t="s">
        <v>744</v>
      </c>
      <c r="O96" s="387" t="s">
        <v>745</v>
      </c>
      <c r="P96" s="387" t="s">
        <v>742</v>
      </c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</row>
    <row r="97" spans="1:35" thickBot="1" x14ac:dyDescent="0.35">
      <c r="A97" s="410"/>
      <c r="B97" s="416"/>
      <c r="C97" s="140"/>
      <c r="D97" s="133"/>
      <c r="E97" s="136"/>
      <c r="F97" s="136" t="s">
        <v>67</v>
      </c>
      <c r="G97" s="137" t="s">
        <v>329</v>
      </c>
      <c r="H97" s="209" t="s">
        <v>232</v>
      </c>
      <c r="I97" s="267" t="s">
        <v>725</v>
      </c>
      <c r="J97" s="407"/>
      <c r="K97" s="398"/>
      <c r="L97" s="387">
        <v>30</v>
      </c>
      <c r="M97" s="387" t="s">
        <v>739</v>
      </c>
      <c r="N97" s="387" t="s">
        <v>740</v>
      </c>
      <c r="O97" s="387" t="s">
        <v>741</v>
      </c>
      <c r="P97" s="387" t="s">
        <v>742</v>
      </c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</row>
    <row r="98" spans="1:35" s="143" customFormat="1" ht="14.4" x14ac:dyDescent="0.3">
      <c r="A98" s="432" t="s">
        <v>666</v>
      </c>
      <c r="B98" s="413">
        <v>20100613</v>
      </c>
      <c r="C98" s="151"/>
      <c r="D98" s="154"/>
      <c r="E98" s="145"/>
      <c r="F98" s="145"/>
      <c r="G98" s="146"/>
      <c r="H98" s="209" t="s">
        <v>459</v>
      </c>
      <c r="I98" s="237" t="s">
        <v>722</v>
      </c>
      <c r="J98" s="403" t="s">
        <v>550</v>
      </c>
      <c r="K98" s="399"/>
      <c r="L98" s="387">
        <v>25</v>
      </c>
      <c r="M98" s="387" t="s">
        <v>747</v>
      </c>
      <c r="N98" s="387" t="s">
        <v>744</v>
      </c>
      <c r="O98" s="387" t="s">
        <v>745</v>
      </c>
      <c r="P98" s="387" t="s">
        <v>742</v>
      </c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</row>
    <row r="99" spans="1:35" s="143" customFormat="1" thickBot="1" x14ac:dyDescent="0.35">
      <c r="A99" s="433"/>
      <c r="B99" s="414"/>
      <c r="C99" s="151"/>
      <c r="D99" s="154"/>
      <c r="E99" s="145"/>
      <c r="F99" s="145"/>
      <c r="G99" s="146"/>
      <c r="H99" s="209" t="s">
        <v>460</v>
      </c>
      <c r="I99" s="366" t="s">
        <v>724</v>
      </c>
      <c r="J99" s="404"/>
      <c r="K99" s="400"/>
      <c r="L99" s="387">
        <v>30</v>
      </c>
      <c r="M99" s="387" t="s">
        <v>743</v>
      </c>
      <c r="N99" s="387" t="s">
        <v>744</v>
      </c>
      <c r="O99" s="387" t="s">
        <v>745</v>
      </c>
      <c r="P99" s="387" t="s">
        <v>738</v>
      </c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</row>
    <row r="100" spans="1:35" ht="14.4" x14ac:dyDescent="0.3">
      <c r="A100" s="408">
        <v>20100615</v>
      </c>
      <c r="B100" s="415">
        <v>20100615</v>
      </c>
      <c r="C100" s="140"/>
      <c r="D100" s="134"/>
      <c r="E100" s="139"/>
      <c r="F100" s="136"/>
      <c r="G100" s="137" t="s">
        <v>334</v>
      </c>
      <c r="H100" s="209" t="s">
        <v>235</v>
      </c>
      <c r="I100" s="336" t="s">
        <v>723</v>
      </c>
      <c r="J100" s="406" t="s">
        <v>551</v>
      </c>
      <c r="K100" s="396" t="s">
        <v>636</v>
      </c>
      <c r="L100" s="387">
        <v>25</v>
      </c>
      <c r="M100" s="387" t="s">
        <v>747</v>
      </c>
      <c r="N100" s="387" t="s">
        <v>744</v>
      </c>
      <c r="O100" s="387" t="s">
        <v>745</v>
      </c>
      <c r="P100" s="387" t="s">
        <v>738</v>
      </c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</row>
    <row r="101" spans="1:35" ht="14.4" x14ac:dyDescent="0.3">
      <c r="A101" s="409"/>
      <c r="B101" s="439"/>
      <c r="C101" s="140"/>
      <c r="D101" s="134"/>
      <c r="E101" s="139"/>
      <c r="F101" s="136"/>
      <c r="G101" s="137" t="s">
        <v>333</v>
      </c>
      <c r="H101" s="209" t="s">
        <v>236</v>
      </c>
      <c r="I101" s="268" t="s">
        <v>725</v>
      </c>
      <c r="J101" s="417"/>
      <c r="K101" s="397"/>
      <c r="L101" s="387">
        <v>30</v>
      </c>
      <c r="M101" s="387" t="s">
        <v>739</v>
      </c>
      <c r="N101" s="387" t="s">
        <v>740</v>
      </c>
      <c r="O101" s="387" t="s">
        <v>741</v>
      </c>
      <c r="P101" s="387" t="s">
        <v>742</v>
      </c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</row>
    <row r="102" spans="1:35" thickBot="1" x14ac:dyDescent="0.35">
      <c r="A102" s="410"/>
      <c r="B102" s="416"/>
      <c r="C102" s="140"/>
      <c r="D102" s="134"/>
      <c r="E102" s="139"/>
      <c r="F102" s="136" t="s">
        <v>68</v>
      </c>
      <c r="G102" s="137" t="s">
        <v>332</v>
      </c>
      <c r="H102" s="209" t="s">
        <v>237</v>
      </c>
      <c r="I102" s="238" t="s">
        <v>722</v>
      </c>
      <c r="J102" s="407"/>
      <c r="K102" s="398"/>
      <c r="L102" s="387">
        <v>25</v>
      </c>
      <c r="M102" s="387" t="s">
        <v>747</v>
      </c>
      <c r="N102" s="387" t="s">
        <v>744</v>
      </c>
      <c r="O102" s="387" t="s">
        <v>745</v>
      </c>
      <c r="P102" s="387" t="s">
        <v>742</v>
      </c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</row>
    <row r="103" spans="1:35" s="143" customFormat="1" ht="14.4" x14ac:dyDescent="0.3">
      <c r="A103" s="432" t="s">
        <v>666</v>
      </c>
      <c r="B103" s="413">
        <v>20100616</v>
      </c>
      <c r="C103" s="151"/>
      <c r="D103" s="152"/>
      <c r="E103" s="144"/>
      <c r="F103" s="145"/>
      <c r="G103" s="146"/>
      <c r="H103" s="209" t="s">
        <v>461</v>
      </c>
      <c r="I103" s="266" t="s">
        <v>724</v>
      </c>
      <c r="J103" s="403" t="s">
        <v>552</v>
      </c>
      <c r="K103" s="399"/>
      <c r="L103" s="387">
        <v>30</v>
      </c>
      <c r="M103" s="387" t="s">
        <v>743</v>
      </c>
      <c r="N103" s="387" t="s">
        <v>744</v>
      </c>
      <c r="O103" s="387" t="s">
        <v>745</v>
      </c>
      <c r="P103" s="387" t="s">
        <v>738</v>
      </c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</row>
    <row r="104" spans="1:35" s="143" customFormat="1" ht="14.4" x14ac:dyDescent="0.3">
      <c r="A104" s="437"/>
      <c r="B104" s="440"/>
      <c r="C104" s="151"/>
      <c r="D104" s="152"/>
      <c r="E104" s="144"/>
      <c r="F104" s="145"/>
      <c r="G104" s="146"/>
      <c r="H104" s="209" t="s">
        <v>166</v>
      </c>
      <c r="I104" s="239" t="s">
        <v>722</v>
      </c>
      <c r="J104" s="405"/>
      <c r="K104" s="418"/>
      <c r="L104" s="387">
        <v>25</v>
      </c>
      <c r="M104" s="387" t="s">
        <v>747</v>
      </c>
      <c r="N104" s="387" t="s">
        <v>744</v>
      </c>
      <c r="O104" s="387" t="s">
        <v>745</v>
      </c>
      <c r="P104" s="387" t="s">
        <v>742</v>
      </c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</row>
    <row r="105" spans="1:35" s="143" customFormat="1" thickBot="1" x14ac:dyDescent="0.35">
      <c r="A105" s="433"/>
      <c r="B105" s="414"/>
      <c r="C105" s="151"/>
      <c r="D105" s="152"/>
      <c r="E105" s="144"/>
      <c r="F105" s="145"/>
      <c r="G105" s="146"/>
      <c r="H105" s="209" t="s">
        <v>462</v>
      </c>
      <c r="I105" s="265" t="s">
        <v>724</v>
      </c>
      <c r="J105" s="404"/>
      <c r="K105" s="400"/>
      <c r="L105" s="387">
        <v>30</v>
      </c>
      <c r="M105" s="387" t="s">
        <v>743</v>
      </c>
      <c r="N105" s="387" t="s">
        <v>744</v>
      </c>
      <c r="O105" s="387" t="s">
        <v>745</v>
      </c>
      <c r="P105" s="387" t="s">
        <v>738</v>
      </c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</row>
    <row r="106" spans="1:35" thickBot="1" x14ac:dyDescent="0.35">
      <c r="A106" s="94">
        <v>20100618</v>
      </c>
      <c r="B106" s="185" t="s">
        <v>666</v>
      </c>
      <c r="C106" s="140"/>
      <c r="D106" s="133" t="s">
        <v>69</v>
      </c>
      <c r="E106" s="136" t="s">
        <v>70</v>
      </c>
      <c r="F106" s="139"/>
      <c r="G106" s="137"/>
      <c r="H106" s="138"/>
      <c r="I106" s="138"/>
      <c r="J106" s="186"/>
      <c r="K106" s="176" t="s">
        <v>637</v>
      </c>
      <c r="L106" s="387"/>
      <c r="M106" s="387"/>
      <c r="N106" s="387"/>
      <c r="O106" s="387"/>
      <c r="P106" s="387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</row>
    <row r="107" spans="1:35" s="143" customFormat="1" ht="14.4" x14ac:dyDescent="0.3">
      <c r="A107" s="411">
        <v>20100619</v>
      </c>
      <c r="B107" s="413">
        <v>20100619</v>
      </c>
      <c r="C107" s="151"/>
      <c r="D107" s="152"/>
      <c r="E107" s="145" t="s">
        <v>71</v>
      </c>
      <c r="F107" s="145" t="s">
        <v>72</v>
      </c>
      <c r="G107" s="146" t="s">
        <v>335</v>
      </c>
      <c r="H107" s="209" t="s">
        <v>239</v>
      </c>
      <c r="I107" s="264" t="s">
        <v>724</v>
      </c>
      <c r="J107" s="403" t="s">
        <v>553</v>
      </c>
      <c r="K107" s="403" t="s">
        <v>667</v>
      </c>
      <c r="L107" s="387">
        <v>30</v>
      </c>
      <c r="M107" s="387" t="s">
        <v>743</v>
      </c>
      <c r="N107" s="387" t="s">
        <v>744</v>
      </c>
      <c r="O107" s="387" t="s">
        <v>745</v>
      </c>
      <c r="P107" s="387" t="s">
        <v>738</v>
      </c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</row>
    <row r="108" spans="1:35" s="143" customFormat="1" thickBot="1" x14ac:dyDescent="0.35">
      <c r="A108" s="412"/>
      <c r="B108" s="414"/>
      <c r="C108" s="151"/>
      <c r="D108" s="152"/>
      <c r="E108" s="145"/>
      <c r="F108" s="145"/>
      <c r="G108" s="146" t="s">
        <v>336</v>
      </c>
      <c r="H108" s="209" t="s">
        <v>238</v>
      </c>
      <c r="I108" s="263" t="s">
        <v>724</v>
      </c>
      <c r="J108" s="404"/>
      <c r="K108" s="404"/>
      <c r="L108" s="387">
        <v>30</v>
      </c>
      <c r="M108" s="387" t="s">
        <v>743</v>
      </c>
      <c r="N108" s="387" t="s">
        <v>744</v>
      </c>
      <c r="O108" s="387" t="s">
        <v>745</v>
      </c>
      <c r="P108" s="387" t="s">
        <v>738</v>
      </c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</row>
    <row r="109" spans="1:35" ht="14.4" x14ac:dyDescent="0.3">
      <c r="A109" s="408">
        <v>20100620</v>
      </c>
      <c r="B109" s="415">
        <v>20100620</v>
      </c>
      <c r="C109" s="140"/>
      <c r="D109" s="134"/>
      <c r="E109" s="136" t="s">
        <v>73</v>
      </c>
      <c r="F109" s="136"/>
      <c r="G109" s="137" t="s">
        <v>338</v>
      </c>
      <c r="H109" s="209" t="s">
        <v>168</v>
      </c>
      <c r="I109" s="269" t="s">
        <v>725</v>
      </c>
      <c r="J109" s="406" t="s">
        <v>554</v>
      </c>
      <c r="K109" s="396" t="s">
        <v>638</v>
      </c>
      <c r="L109" s="387">
        <v>30</v>
      </c>
      <c r="M109" s="387" t="s">
        <v>739</v>
      </c>
      <c r="N109" s="387" t="s">
        <v>740</v>
      </c>
      <c r="O109" s="387" t="s">
        <v>741</v>
      </c>
      <c r="P109" s="387" t="s">
        <v>742</v>
      </c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</row>
    <row r="110" spans="1:35" thickBot="1" x14ac:dyDescent="0.35">
      <c r="A110" s="410"/>
      <c r="B110" s="416"/>
      <c r="C110" s="140"/>
      <c r="D110" s="134"/>
      <c r="E110" s="136"/>
      <c r="F110" s="136" t="s">
        <v>74</v>
      </c>
      <c r="G110" s="137" t="s">
        <v>337</v>
      </c>
      <c r="H110" s="209" t="s">
        <v>167</v>
      </c>
      <c r="I110" s="240" t="s">
        <v>722</v>
      </c>
      <c r="J110" s="407"/>
      <c r="K110" s="398"/>
      <c r="L110" s="387">
        <v>25</v>
      </c>
      <c r="M110" s="387" t="s">
        <v>747</v>
      </c>
      <c r="N110" s="387" t="s">
        <v>744</v>
      </c>
      <c r="O110" s="387" t="s">
        <v>745</v>
      </c>
      <c r="P110" s="387" t="s">
        <v>742</v>
      </c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</row>
    <row r="111" spans="1:35" s="143" customFormat="1" thickBot="1" x14ac:dyDescent="0.35">
      <c r="A111" s="411">
        <v>20100621</v>
      </c>
      <c r="B111" s="413">
        <v>20100621</v>
      </c>
      <c r="C111" s="151"/>
      <c r="D111" s="152"/>
      <c r="E111" s="144"/>
      <c r="F111" s="145" t="s">
        <v>75</v>
      </c>
      <c r="G111" s="146" t="s">
        <v>339</v>
      </c>
      <c r="H111" s="209" t="s">
        <v>169</v>
      </c>
      <c r="I111" s="375" t="s">
        <v>727</v>
      </c>
      <c r="J111" s="403" t="s">
        <v>555</v>
      </c>
      <c r="K111" s="403" t="s">
        <v>639</v>
      </c>
      <c r="L111" s="387">
        <v>100</v>
      </c>
      <c r="M111" s="387" t="s">
        <v>735</v>
      </c>
      <c r="N111" s="387" t="s">
        <v>736</v>
      </c>
      <c r="O111" s="387" t="s">
        <v>737</v>
      </c>
      <c r="P111" s="387" t="s">
        <v>738</v>
      </c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</row>
    <row r="112" spans="1:35" s="143" customFormat="1" thickBot="1" x14ac:dyDescent="0.35">
      <c r="A112" s="412"/>
      <c r="B112" s="414"/>
      <c r="C112" s="151"/>
      <c r="D112" s="152"/>
      <c r="E112" s="144"/>
      <c r="F112" s="145"/>
      <c r="G112" s="146" t="s">
        <v>340</v>
      </c>
      <c r="H112" s="209" t="s">
        <v>170</v>
      </c>
      <c r="I112" s="374" t="s">
        <v>727</v>
      </c>
      <c r="J112" s="404"/>
      <c r="K112" s="404"/>
      <c r="L112" s="387">
        <v>100</v>
      </c>
      <c r="M112" s="387" t="s">
        <v>735</v>
      </c>
      <c r="N112" s="387" t="s">
        <v>736</v>
      </c>
      <c r="O112" s="387" t="s">
        <v>737</v>
      </c>
      <c r="P112" s="387" t="s">
        <v>738</v>
      </c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</row>
    <row r="113" spans="1:35" thickBot="1" x14ac:dyDescent="0.35">
      <c r="A113" s="408">
        <v>20100622</v>
      </c>
      <c r="B113" s="198">
        <v>20100622</v>
      </c>
      <c r="C113" s="140"/>
      <c r="D113" s="134"/>
      <c r="E113" s="139"/>
      <c r="F113" s="136" t="s">
        <v>700</v>
      </c>
      <c r="G113" s="137" t="s">
        <v>401</v>
      </c>
      <c r="H113" s="138" t="s">
        <v>490</v>
      </c>
      <c r="I113" s="215"/>
      <c r="J113" s="206" t="s">
        <v>556</v>
      </c>
      <c r="K113" s="396" t="s">
        <v>640</v>
      </c>
      <c r="L113" s="387">
        <v>30</v>
      </c>
      <c r="M113" s="387" t="s">
        <v>743</v>
      </c>
      <c r="N113" s="387" t="s">
        <v>744</v>
      </c>
      <c r="O113" s="387" t="s">
        <v>745</v>
      </c>
      <c r="P113" s="387" t="s">
        <v>738</v>
      </c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</row>
    <row r="114" spans="1:35" thickBot="1" x14ac:dyDescent="0.35">
      <c r="A114" s="410"/>
      <c r="B114" s="413">
        <v>20100623</v>
      </c>
      <c r="C114" s="161"/>
      <c r="D114" s="162"/>
      <c r="E114" s="163"/>
      <c r="F114" s="164"/>
      <c r="G114" s="165" t="s">
        <v>403</v>
      </c>
      <c r="H114" s="138" t="s">
        <v>402</v>
      </c>
      <c r="I114" s="214"/>
      <c r="J114" s="403" t="s">
        <v>557</v>
      </c>
      <c r="K114" s="398"/>
      <c r="L114" s="387">
        <v>30</v>
      </c>
      <c r="M114" s="387" t="s">
        <v>739</v>
      </c>
      <c r="N114" s="387" t="s">
        <v>740</v>
      </c>
      <c r="O114" s="387" t="s">
        <v>741</v>
      </c>
      <c r="P114" s="387" t="s">
        <v>742</v>
      </c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</row>
    <row r="115" spans="1:35" s="143" customFormat="1" ht="14.4" x14ac:dyDescent="0.3">
      <c r="A115" s="411">
        <v>20100623</v>
      </c>
      <c r="B115" s="440"/>
      <c r="C115" s="151"/>
      <c r="D115" s="152"/>
      <c r="E115" s="145" t="s">
        <v>77</v>
      </c>
      <c r="F115" s="144"/>
      <c r="G115" s="146" t="s">
        <v>483</v>
      </c>
      <c r="H115" s="138" t="s">
        <v>482</v>
      </c>
      <c r="I115" s="217"/>
      <c r="J115" s="405"/>
      <c r="K115" s="403" t="s">
        <v>641</v>
      </c>
      <c r="L115" s="387">
        <v>30</v>
      </c>
      <c r="M115" s="387" t="s">
        <v>739</v>
      </c>
      <c r="N115" s="387" t="s">
        <v>740</v>
      </c>
      <c r="O115" s="387" t="s">
        <v>741</v>
      </c>
      <c r="P115" s="387" t="s">
        <v>742</v>
      </c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</row>
    <row r="116" spans="1:35" s="143" customFormat="1" thickBot="1" x14ac:dyDescent="0.35">
      <c r="A116" s="412"/>
      <c r="B116" s="414"/>
      <c r="C116" s="151"/>
      <c r="D116" s="152"/>
      <c r="E116" s="145"/>
      <c r="F116" s="144"/>
      <c r="G116" s="146" t="s">
        <v>405</v>
      </c>
      <c r="H116" s="138" t="s">
        <v>404</v>
      </c>
      <c r="I116" s="216"/>
      <c r="J116" s="404"/>
      <c r="K116" s="404"/>
      <c r="L116" s="387">
        <v>30</v>
      </c>
      <c r="M116" s="387" t="s">
        <v>739</v>
      </c>
      <c r="N116" s="387" t="s">
        <v>740</v>
      </c>
      <c r="O116" s="387" t="s">
        <v>741</v>
      </c>
      <c r="P116" s="387" t="s">
        <v>742</v>
      </c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</row>
    <row r="117" spans="1:35" thickBot="1" x14ac:dyDescent="0.35">
      <c r="A117" s="94">
        <v>20100624</v>
      </c>
      <c r="B117" s="198">
        <v>20100624</v>
      </c>
      <c r="C117" s="140"/>
      <c r="D117" s="134"/>
      <c r="E117" s="136" t="s">
        <v>78</v>
      </c>
      <c r="F117" s="136" t="s">
        <v>701</v>
      </c>
      <c r="G117" s="137" t="s">
        <v>411</v>
      </c>
      <c r="H117" s="138" t="s">
        <v>410</v>
      </c>
      <c r="I117" s="215"/>
      <c r="J117" s="206" t="s">
        <v>558</v>
      </c>
      <c r="K117" s="176" t="s">
        <v>642</v>
      </c>
      <c r="L117" s="387">
        <v>18</v>
      </c>
      <c r="M117" s="387" t="s">
        <v>748</v>
      </c>
      <c r="N117" s="387" t="s">
        <v>740</v>
      </c>
      <c r="O117" s="387" t="s">
        <v>741</v>
      </c>
      <c r="P117" s="387" t="s">
        <v>742</v>
      </c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</row>
    <row r="118" spans="1:35" s="143" customFormat="1" thickBot="1" x14ac:dyDescent="0.35">
      <c r="A118" s="199">
        <v>20100625</v>
      </c>
      <c r="B118" s="197">
        <v>20100625</v>
      </c>
      <c r="C118" s="151"/>
      <c r="D118" s="152"/>
      <c r="E118" s="144"/>
      <c r="F118" s="145" t="s">
        <v>702</v>
      </c>
      <c r="G118" s="146" t="s">
        <v>408</v>
      </c>
      <c r="H118" s="138" t="s">
        <v>409</v>
      </c>
      <c r="I118" s="215"/>
      <c r="J118" s="205" t="s">
        <v>559</v>
      </c>
      <c r="K118" s="177" t="s">
        <v>643</v>
      </c>
      <c r="L118" s="387">
        <v>25</v>
      </c>
      <c r="M118" s="387" t="s">
        <v>747</v>
      </c>
      <c r="N118" s="387" t="s">
        <v>744</v>
      </c>
      <c r="O118" s="387" t="s">
        <v>745</v>
      </c>
      <c r="P118" s="387" t="s">
        <v>738</v>
      </c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</row>
    <row r="119" spans="1:35" ht="14.4" x14ac:dyDescent="0.3">
      <c r="A119" s="408">
        <v>20100626</v>
      </c>
      <c r="B119" s="415">
        <v>20100626</v>
      </c>
      <c r="C119" s="141" t="s">
        <v>675</v>
      </c>
      <c r="D119" s="133" t="s">
        <v>82</v>
      </c>
      <c r="E119" s="136" t="s">
        <v>671</v>
      </c>
      <c r="F119" s="136"/>
      <c r="G119" s="137" t="s">
        <v>343</v>
      </c>
      <c r="H119" s="209" t="s">
        <v>240</v>
      </c>
      <c r="I119" s="262" t="s">
        <v>724</v>
      </c>
      <c r="J119" s="406" t="s">
        <v>560</v>
      </c>
      <c r="K119" s="396" t="s">
        <v>644</v>
      </c>
      <c r="L119" s="387">
        <v>30</v>
      </c>
      <c r="M119" s="387" t="s">
        <v>743</v>
      </c>
      <c r="N119" s="387" t="s">
        <v>744</v>
      </c>
      <c r="O119" s="387" t="s">
        <v>745</v>
      </c>
      <c r="P119" s="387" t="s">
        <v>738</v>
      </c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</row>
    <row r="120" spans="1:35" thickBot="1" x14ac:dyDescent="0.35">
      <c r="A120" s="409"/>
      <c r="B120" s="439"/>
      <c r="C120" s="141"/>
      <c r="D120" s="133"/>
      <c r="E120" s="136"/>
      <c r="F120" s="136" t="s">
        <v>84</v>
      </c>
      <c r="G120" s="137" t="s">
        <v>341</v>
      </c>
      <c r="H120" s="209" t="s">
        <v>241</v>
      </c>
      <c r="I120" s="372" t="s">
        <v>727</v>
      </c>
      <c r="J120" s="417"/>
      <c r="K120" s="397"/>
      <c r="L120" s="387">
        <v>100</v>
      </c>
      <c r="M120" s="387" t="s">
        <v>735</v>
      </c>
      <c r="N120" s="387" t="s">
        <v>736</v>
      </c>
      <c r="O120" s="387" t="s">
        <v>737</v>
      </c>
      <c r="P120" s="387" t="s">
        <v>738</v>
      </c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</row>
    <row r="121" spans="1:35" thickBot="1" x14ac:dyDescent="0.35">
      <c r="A121" s="410"/>
      <c r="B121" s="416"/>
      <c r="C121" s="141"/>
      <c r="D121" s="133"/>
      <c r="E121" s="136"/>
      <c r="F121" s="136"/>
      <c r="G121" s="137" t="s">
        <v>342</v>
      </c>
      <c r="H121" s="209" t="s">
        <v>242</v>
      </c>
      <c r="I121" s="373" t="s">
        <v>727</v>
      </c>
      <c r="J121" s="407"/>
      <c r="K121" s="398"/>
      <c r="L121" s="387">
        <v>100</v>
      </c>
      <c r="M121" s="387" t="s">
        <v>735</v>
      </c>
      <c r="N121" s="387" t="s">
        <v>736</v>
      </c>
      <c r="O121" s="387" t="s">
        <v>737</v>
      </c>
      <c r="P121" s="387" t="s">
        <v>738</v>
      </c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</row>
    <row r="122" spans="1:35" s="143" customFormat="1" ht="14.4" x14ac:dyDescent="0.3">
      <c r="A122" s="411">
        <v>20100627</v>
      </c>
      <c r="B122" s="413">
        <v>20100627</v>
      </c>
      <c r="C122" s="151"/>
      <c r="D122" s="152"/>
      <c r="E122" s="145" t="s">
        <v>85</v>
      </c>
      <c r="F122" s="145"/>
      <c r="G122" s="146" t="s">
        <v>345</v>
      </c>
      <c r="H122" s="209" t="s">
        <v>243</v>
      </c>
      <c r="I122" s="241" t="s">
        <v>722</v>
      </c>
      <c r="J122" s="403" t="s">
        <v>561</v>
      </c>
      <c r="K122" s="403" t="s">
        <v>645</v>
      </c>
      <c r="L122" s="387">
        <v>25</v>
      </c>
      <c r="M122" s="387" t="s">
        <v>747</v>
      </c>
      <c r="N122" s="387" t="s">
        <v>744</v>
      </c>
      <c r="O122" s="387" t="s">
        <v>745</v>
      </c>
      <c r="P122" s="387" t="s">
        <v>742</v>
      </c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</row>
    <row r="123" spans="1:35" s="143" customFormat="1" ht="14.4" x14ac:dyDescent="0.3">
      <c r="A123" s="436"/>
      <c r="B123" s="440"/>
      <c r="C123" s="151"/>
      <c r="D123" s="152"/>
      <c r="E123" s="145"/>
      <c r="F123" s="145"/>
      <c r="G123" s="146" t="s">
        <v>344</v>
      </c>
      <c r="H123" s="209" t="s">
        <v>244</v>
      </c>
      <c r="I123" s="270" t="s">
        <v>725</v>
      </c>
      <c r="J123" s="405"/>
      <c r="K123" s="405"/>
      <c r="L123" s="387">
        <v>30</v>
      </c>
      <c r="M123" s="387" t="s">
        <v>739</v>
      </c>
      <c r="N123" s="387" t="s">
        <v>740</v>
      </c>
      <c r="O123" s="387" t="s">
        <v>741</v>
      </c>
      <c r="P123" s="387" t="s">
        <v>742</v>
      </c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</row>
    <row r="124" spans="1:35" s="143" customFormat="1" thickBot="1" x14ac:dyDescent="0.35">
      <c r="A124" s="412"/>
      <c r="B124" s="414"/>
      <c r="C124" s="151"/>
      <c r="D124" s="152"/>
      <c r="E124" s="145"/>
      <c r="F124" s="145" t="s">
        <v>703</v>
      </c>
      <c r="G124" s="146" t="s">
        <v>346</v>
      </c>
      <c r="H124" s="209" t="s">
        <v>171</v>
      </c>
      <c r="I124" s="271" t="s">
        <v>725</v>
      </c>
      <c r="J124" s="404"/>
      <c r="K124" s="404"/>
      <c r="L124" s="387">
        <v>30</v>
      </c>
      <c r="M124" s="387" t="s">
        <v>739</v>
      </c>
      <c r="N124" s="387" t="s">
        <v>740</v>
      </c>
      <c r="O124" s="387" t="s">
        <v>741</v>
      </c>
      <c r="P124" s="387" t="s">
        <v>742</v>
      </c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</row>
    <row r="125" spans="1:35" ht="14.4" x14ac:dyDescent="0.3">
      <c r="A125" s="432" t="s">
        <v>666</v>
      </c>
      <c r="B125" s="415">
        <v>20100630</v>
      </c>
      <c r="C125" s="140"/>
      <c r="D125" s="134"/>
      <c r="E125" s="136"/>
      <c r="F125" s="136"/>
      <c r="G125" s="137"/>
      <c r="H125" s="209" t="s">
        <v>172</v>
      </c>
      <c r="I125" s="272" t="s">
        <v>725</v>
      </c>
      <c r="J125" s="406" t="s">
        <v>562</v>
      </c>
      <c r="K125" s="399"/>
      <c r="L125" s="387">
        <v>30</v>
      </c>
      <c r="M125" s="387" t="s">
        <v>739</v>
      </c>
      <c r="N125" s="387" t="s">
        <v>740</v>
      </c>
      <c r="O125" s="387" t="s">
        <v>741</v>
      </c>
      <c r="P125" s="387" t="s">
        <v>742</v>
      </c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</row>
    <row r="126" spans="1:35" thickBot="1" x14ac:dyDescent="0.35">
      <c r="A126" s="437"/>
      <c r="B126" s="416"/>
      <c r="C126" s="140"/>
      <c r="D126" s="134"/>
      <c r="E126" s="136"/>
      <c r="F126" s="136"/>
      <c r="G126" s="137"/>
      <c r="H126" s="209" t="s">
        <v>463</v>
      </c>
      <c r="I126" s="242" t="s">
        <v>722</v>
      </c>
      <c r="J126" s="407"/>
      <c r="K126" s="418"/>
      <c r="L126" s="387">
        <v>25</v>
      </c>
      <c r="M126" s="387" t="s">
        <v>747</v>
      </c>
      <c r="N126" s="387" t="s">
        <v>744</v>
      </c>
      <c r="O126" s="387" t="s">
        <v>745</v>
      </c>
      <c r="P126" s="387" t="s">
        <v>742</v>
      </c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</row>
    <row r="127" spans="1:35" thickBot="1" x14ac:dyDescent="0.35">
      <c r="A127" s="433"/>
      <c r="B127" s="413">
        <v>20100701</v>
      </c>
      <c r="C127" s="161"/>
      <c r="D127" s="162"/>
      <c r="E127" s="164"/>
      <c r="F127" s="164"/>
      <c r="G127" s="165"/>
      <c r="H127" s="209" t="s">
        <v>491</v>
      </c>
      <c r="I127" s="273" t="s">
        <v>725</v>
      </c>
      <c r="J127" s="403" t="s">
        <v>563</v>
      </c>
      <c r="K127" s="400"/>
      <c r="L127" s="387">
        <v>30</v>
      </c>
      <c r="M127" s="387" t="s">
        <v>739</v>
      </c>
      <c r="N127" s="387" t="s">
        <v>740</v>
      </c>
      <c r="O127" s="387" t="s">
        <v>741</v>
      </c>
      <c r="P127" s="387" t="s">
        <v>742</v>
      </c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</row>
    <row r="128" spans="1:35" s="143" customFormat="1" ht="14.4" x14ac:dyDescent="0.3">
      <c r="A128" s="432" t="s">
        <v>666</v>
      </c>
      <c r="B128" s="440"/>
      <c r="C128" s="151"/>
      <c r="D128" s="152"/>
      <c r="E128" s="145"/>
      <c r="F128" s="145"/>
      <c r="G128" s="146" t="s">
        <v>348</v>
      </c>
      <c r="H128" s="209" t="s">
        <v>246</v>
      </c>
      <c r="I128" s="335" t="s">
        <v>723</v>
      </c>
      <c r="J128" s="405"/>
      <c r="K128" s="399"/>
      <c r="L128" s="387">
        <v>25</v>
      </c>
      <c r="M128" s="387" t="s">
        <v>747</v>
      </c>
      <c r="N128" s="387" t="s">
        <v>744</v>
      </c>
      <c r="O128" s="387" t="s">
        <v>745</v>
      </c>
      <c r="P128" s="387" t="s">
        <v>738</v>
      </c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</row>
    <row r="129" spans="1:35" s="143" customFormat="1" ht="14.4" x14ac:dyDescent="0.3">
      <c r="A129" s="437"/>
      <c r="B129" s="440"/>
      <c r="C129" s="151"/>
      <c r="D129" s="152"/>
      <c r="E129" s="145"/>
      <c r="F129" s="145"/>
      <c r="G129" s="146" t="s">
        <v>349</v>
      </c>
      <c r="H129" s="209" t="s">
        <v>173</v>
      </c>
      <c r="I129" s="274" t="s">
        <v>725</v>
      </c>
      <c r="J129" s="405"/>
      <c r="K129" s="418"/>
      <c r="L129" s="387">
        <v>30</v>
      </c>
      <c r="M129" s="387" t="s">
        <v>739</v>
      </c>
      <c r="N129" s="387" t="s">
        <v>740</v>
      </c>
      <c r="O129" s="387" t="s">
        <v>741</v>
      </c>
      <c r="P129" s="387" t="s">
        <v>742</v>
      </c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</row>
    <row r="130" spans="1:35" s="143" customFormat="1" thickBot="1" x14ac:dyDescent="0.35">
      <c r="A130" s="433"/>
      <c r="B130" s="414"/>
      <c r="C130" s="151"/>
      <c r="D130" s="152"/>
      <c r="E130" s="145"/>
      <c r="F130" s="145"/>
      <c r="G130" s="146" t="s">
        <v>347</v>
      </c>
      <c r="H130" s="209" t="s">
        <v>245</v>
      </c>
      <c r="I130" s="383" t="s">
        <v>728</v>
      </c>
      <c r="J130" s="404"/>
      <c r="K130" s="400"/>
      <c r="L130" s="387">
        <v>18</v>
      </c>
      <c r="M130" s="387" t="s">
        <v>748</v>
      </c>
      <c r="N130" s="387" t="s">
        <v>740</v>
      </c>
      <c r="O130" s="387" t="s">
        <v>741</v>
      </c>
      <c r="P130" s="387" t="s">
        <v>742</v>
      </c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</row>
    <row r="131" spans="1:35" ht="14.4" x14ac:dyDescent="0.3">
      <c r="A131" s="408">
        <v>20100702</v>
      </c>
      <c r="B131" s="415">
        <v>20100702</v>
      </c>
      <c r="C131" s="140"/>
      <c r="D131" s="134"/>
      <c r="E131" s="139"/>
      <c r="F131" s="136" t="s">
        <v>704</v>
      </c>
      <c r="G131" s="137" t="s">
        <v>712</v>
      </c>
      <c r="H131" s="138" t="s">
        <v>713</v>
      </c>
      <c r="I131" s="214"/>
      <c r="J131" s="406" t="s">
        <v>564</v>
      </c>
      <c r="K131" s="396" t="s">
        <v>646</v>
      </c>
      <c r="L131" s="387">
        <v>25</v>
      </c>
      <c r="M131" s="387" t="s">
        <v>747</v>
      </c>
      <c r="N131" s="387" t="s">
        <v>744</v>
      </c>
      <c r="O131" s="387" t="s">
        <v>745</v>
      </c>
      <c r="P131" s="387" t="s">
        <v>738</v>
      </c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</row>
    <row r="132" spans="1:35" ht="14.4" x14ac:dyDescent="0.3">
      <c r="A132" s="409"/>
      <c r="B132" s="441"/>
      <c r="C132" s="140"/>
      <c r="D132" s="134"/>
      <c r="E132" s="139"/>
      <c r="F132" s="136"/>
      <c r="G132" s="137" t="s">
        <v>351</v>
      </c>
      <c r="H132" s="209" t="s">
        <v>175</v>
      </c>
      <c r="I132" s="275" t="s">
        <v>725</v>
      </c>
      <c r="J132" s="417"/>
      <c r="K132" s="397"/>
      <c r="L132" s="387">
        <v>30</v>
      </c>
      <c r="M132" s="387" t="s">
        <v>739</v>
      </c>
      <c r="N132" s="387" t="s">
        <v>740</v>
      </c>
      <c r="O132" s="387" t="s">
        <v>741</v>
      </c>
      <c r="P132" s="387" t="s">
        <v>742</v>
      </c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</row>
    <row r="133" spans="1:35" ht="14.4" x14ac:dyDescent="0.3">
      <c r="A133" s="409"/>
      <c r="B133" s="441"/>
      <c r="C133" s="140"/>
      <c r="D133" s="134"/>
      <c r="E133" s="139"/>
      <c r="F133" s="136"/>
      <c r="G133" s="137" t="s">
        <v>353</v>
      </c>
      <c r="H133" s="209" t="s">
        <v>247</v>
      </c>
      <c r="I133" s="261" t="s">
        <v>724</v>
      </c>
      <c r="J133" s="417"/>
      <c r="K133" s="397"/>
      <c r="L133" s="387">
        <v>30</v>
      </c>
      <c r="M133" s="387" t="s">
        <v>743</v>
      </c>
      <c r="N133" s="387" t="s">
        <v>744</v>
      </c>
      <c r="O133" s="387" t="s">
        <v>745</v>
      </c>
      <c r="P133" s="387" t="s">
        <v>738</v>
      </c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</row>
    <row r="134" spans="1:35" thickBot="1" x14ac:dyDescent="0.35">
      <c r="A134" s="409"/>
      <c r="B134" s="441"/>
      <c r="C134" s="140"/>
      <c r="D134" s="134"/>
      <c r="E134" s="139"/>
      <c r="F134" s="136"/>
      <c r="G134" s="137" t="s">
        <v>352</v>
      </c>
      <c r="H134" s="209" t="s">
        <v>176</v>
      </c>
      <c r="I134" s="298" t="s">
        <v>726</v>
      </c>
      <c r="J134" s="417"/>
      <c r="K134" s="397"/>
      <c r="L134" s="387">
        <v>50</v>
      </c>
      <c r="M134" s="387" t="s">
        <v>746</v>
      </c>
      <c r="N134" s="387" t="s">
        <v>744</v>
      </c>
      <c r="O134" s="387" t="s">
        <v>745</v>
      </c>
      <c r="P134" s="387" t="s">
        <v>742</v>
      </c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</row>
    <row r="135" spans="1:35" thickBot="1" x14ac:dyDescent="0.35">
      <c r="A135" s="410"/>
      <c r="B135" s="441"/>
      <c r="C135" s="140"/>
      <c r="D135" s="134"/>
      <c r="E135" s="139"/>
      <c r="F135" s="136"/>
      <c r="G135" s="137" t="s">
        <v>350</v>
      </c>
      <c r="H135" s="209" t="s">
        <v>174</v>
      </c>
      <c r="I135" s="276" t="s">
        <v>725</v>
      </c>
      <c r="J135" s="417"/>
      <c r="K135" s="398"/>
      <c r="L135" s="387">
        <v>30</v>
      </c>
      <c r="M135" s="387" t="s">
        <v>739</v>
      </c>
      <c r="N135" s="387" t="s">
        <v>740</v>
      </c>
      <c r="O135" s="387" t="s">
        <v>741</v>
      </c>
      <c r="P135" s="387" t="s">
        <v>742</v>
      </c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</row>
    <row r="136" spans="1:35" thickBot="1" x14ac:dyDescent="0.35">
      <c r="A136" s="411">
        <v>20100703</v>
      </c>
      <c r="B136" s="442"/>
      <c r="C136" s="161"/>
      <c r="D136" s="162"/>
      <c r="E136" s="163"/>
      <c r="F136" s="164"/>
      <c r="G136" s="165" t="s">
        <v>356</v>
      </c>
      <c r="H136" s="209" t="s">
        <v>250</v>
      </c>
      <c r="I136" s="277" t="s">
        <v>725</v>
      </c>
      <c r="J136" s="407"/>
      <c r="K136" s="403" t="s">
        <v>647</v>
      </c>
      <c r="L136" s="387">
        <v>30</v>
      </c>
      <c r="M136" s="387" t="s">
        <v>739</v>
      </c>
      <c r="N136" s="387" t="s">
        <v>740</v>
      </c>
      <c r="O136" s="387" t="s">
        <v>741</v>
      </c>
      <c r="P136" s="387" t="s">
        <v>742</v>
      </c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</row>
    <row r="137" spans="1:35" s="143" customFormat="1" ht="14.4" x14ac:dyDescent="0.3">
      <c r="A137" s="436"/>
      <c r="B137" s="413">
        <v>20100703</v>
      </c>
      <c r="C137" s="151"/>
      <c r="D137" s="152"/>
      <c r="E137" s="144"/>
      <c r="F137" s="145" t="s">
        <v>88</v>
      </c>
      <c r="G137" s="146" t="s">
        <v>354</v>
      </c>
      <c r="H137" s="209" t="s">
        <v>249</v>
      </c>
      <c r="I137" s="278" t="s">
        <v>725</v>
      </c>
      <c r="J137" s="403" t="s">
        <v>565</v>
      </c>
      <c r="K137" s="405"/>
      <c r="L137" s="387">
        <v>30</v>
      </c>
      <c r="M137" s="387" t="s">
        <v>739</v>
      </c>
      <c r="N137" s="387" t="s">
        <v>740</v>
      </c>
      <c r="O137" s="387" t="s">
        <v>741</v>
      </c>
      <c r="P137" s="387" t="s">
        <v>742</v>
      </c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</row>
    <row r="138" spans="1:35" s="143" customFormat="1" thickBot="1" x14ac:dyDescent="0.35">
      <c r="A138" s="412"/>
      <c r="B138" s="414"/>
      <c r="C138" s="151"/>
      <c r="D138" s="152"/>
      <c r="E138" s="144"/>
      <c r="F138" s="145"/>
      <c r="G138" s="146" t="s">
        <v>355</v>
      </c>
      <c r="H138" s="209" t="s">
        <v>248</v>
      </c>
      <c r="I138" s="371" t="s">
        <v>727</v>
      </c>
      <c r="J138" s="404"/>
      <c r="K138" s="404"/>
      <c r="L138" s="387">
        <v>100</v>
      </c>
      <c r="M138" s="387" t="s">
        <v>735</v>
      </c>
      <c r="N138" s="387" t="s">
        <v>736</v>
      </c>
      <c r="O138" s="387" t="s">
        <v>737</v>
      </c>
      <c r="P138" s="387" t="s">
        <v>738</v>
      </c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</row>
    <row r="139" spans="1:35" thickBot="1" x14ac:dyDescent="0.35">
      <c r="A139" s="94">
        <v>20100704</v>
      </c>
      <c r="B139" s="198">
        <v>20100704</v>
      </c>
      <c r="C139" s="141" t="s">
        <v>676</v>
      </c>
      <c r="D139" s="134"/>
      <c r="E139" s="139"/>
      <c r="F139" s="136" t="s">
        <v>90</v>
      </c>
      <c r="G139" s="137" t="s">
        <v>357</v>
      </c>
      <c r="H139" s="209" t="s">
        <v>492</v>
      </c>
      <c r="I139" s="334" t="s">
        <v>723</v>
      </c>
      <c r="J139" s="206" t="s">
        <v>566</v>
      </c>
      <c r="K139" s="176" t="s">
        <v>648</v>
      </c>
      <c r="L139" s="387">
        <v>25</v>
      </c>
      <c r="M139" s="387" t="s">
        <v>747</v>
      </c>
      <c r="N139" s="387" t="s">
        <v>744</v>
      </c>
      <c r="O139" s="387" t="s">
        <v>745</v>
      </c>
      <c r="P139" s="387" t="s">
        <v>738</v>
      </c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</row>
    <row r="140" spans="1:35" s="143" customFormat="1" thickBot="1" x14ac:dyDescent="0.35">
      <c r="A140" s="199">
        <v>20100705</v>
      </c>
      <c r="B140" s="197">
        <v>20100705</v>
      </c>
      <c r="C140" s="151"/>
      <c r="D140" s="152"/>
      <c r="E140" s="144"/>
      <c r="F140" s="145" t="s">
        <v>91</v>
      </c>
      <c r="G140" s="146" t="s">
        <v>358</v>
      </c>
      <c r="H140" s="209" t="s">
        <v>464</v>
      </c>
      <c r="I140" s="260" t="s">
        <v>724</v>
      </c>
      <c r="J140" s="205">
        <v>705</v>
      </c>
      <c r="K140" s="177" t="s">
        <v>649</v>
      </c>
      <c r="L140" s="387">
        <v>30</v>
      </c>
      <c r="M140" s="387" t="s">
        <v>743</v>
      </c>
      <c r="N140" s="387" t="s">
        <v>744</v>
      </c>
      <c r="O140" s="387" t="s">
        <v>745</v>
      </c>
      <c r="P140" s="387" t="s">
        <v>738</v>
      </c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</row>
    <row r="141" spans="1:35" ht="14.4" x14ac:dyDescent="0.3">
      <c r="A141" s="432" t="s">
        <v>666</v>
      </c>
      <c r="B141" s="415">
        <v>20100706</v>
      </c>
      <c r="C141" s="140"/>
      <c r="D141" s="134"/>
      <c r="E141" s="139"/>
      <c r="F141" s="136"/>
      <c r="G141" s="137"/>
      <c r="H141" s="209" t="s">
        <v>465</v>
      </c>
      <c r="I141" s="279" t="s">
        <v>725</v>
      </c>
      <c r="J141" s="406" t="s">
        <v>567</v>
      </c>
      <c r="K141" s="399"/>
      <c r="L141" s="387">
        <v>30</v>
      </c>
      <c r="M141" s="387" t="s">
        <v>739</v>
      </c>
      <c r="N141" s="387" t="s">
        <v>740</v>
      </c>
      <c r="O141" s="387" t="s">
        <v>741</v>
      </c>
      <c r="P141" s="387" t="s">
        <v>742</v>
      </c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</row>
    <row r="142" spans="1:35" ht="14.4" x14ac:dyDescent="0.3">
      <c r="A142" s="437"/>
      <c r="B142" s="439"/>
      <c r="C142" s="140"/>
      <c r="D142" s="134"/>
      <c r="E142" s="139"/>
      <c r="F142" s="136"/>
      <c r="G142" s="137"/>
      <c r="H142" s="209" t="s">
        <v>177</v>
      </c>
      <c r="I142" s="280" t="s">
        <v>725</v>
      </c>
      <c r="J142" s="417"/>
      <c r="K142" s="418"/>
      <c r="L142" s="387">
        <v>30</v>
      </c>
      <c r="M142" s="387" t="s">
        <v>739</v>
      </c>
      <c r="N142" s="387" t="s">
        <v>740</v>
      </c>
      <c r="O142" s="387" t="s">
        <v>741</v>
      </c>
      <c r="P142" s="387" t="s">
        <v>742</v>
      </c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</row>
    <row r="143" spans="1:35" thickBot="1" x14ac:dyDescent="0.35">
      <c r="A143" s="433"/>
      <c r="B143" s="416"/>
      <c r="C143" s="140"/>
      <c r="D143" s="134"/>
      <c r="E143" s="139"/>
      <c r="F143" s="136"/>
      <c r="G143" s="137"/>
      <c r="H143" s="209" t="s">
        <v>466</v>
      </c>
      <c r="I143" s="281" t="s">
        <v>725</v>
      </c>
      <c r="J143" s="407"/>
      <c r="K143" s="400"/>
      <c r="L143" s="387">
        <v>30</v>
      </c>
      <c r="M143" s="387" t="s">
        <v>739</v>
      </c>
      <c r="N143" s="387" t="s">
        <v>740</v>
      </c>
      <c r="O143" s="387" t="s">
        <v>741</v>
      </c>
      <c r="P143" s="387" t="s">
        <v>742</v>
      </c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</row>
    <row r="144" spans="1:35" s="143" customFormat="1" thickBot="1" x14ac:dyDescent="0.35">
      <c r="A144" s="432" t="s">
        <v>666</v>
      </c>
      <c r="B144" s="197">
        <v>20100707</v>
      </c>
      <c r="C144" s="151"/>
      <c r="D144" s="152"/>
      <c r="E144" s="144"/>
      <c r="F144" s="145"/>
      <c r="G144" s="146"/>
      <c r="H144" s="209" t="s">
        <v>467</v>
      </c>
      <c r="I144" s="243" t="s">
        <v>722</v>
      </c>
      <c r="J144" s="205" t="s">
        <v>568</v>
      </c>
      <c r="K144" s="399"/>
      <c r="L144" s="387">
        <v>25</v>
      </c>
      <c r="M144" s="387" t="s">
        <v>747</v>
      </c>
      <c r="N144" s="387" t="s">
        <v>744</v>
      </c>
      <c r="O144" s="387" t="s">
        <v>745</v>
      </c>
      <c r="P144" s="387" t="s">
        <v>742</v>
      </c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</row>
    <row r="145" spans="1:35" thickBot="1" x14ac:dyDescent="0.35">
      <c r="A145" s="433"/>
      <c r="B145" s="415">
        <v>20100708</v>
      </c>
      <c r="C145" s="161"/>
      <c r="D145" s="162"/>
      <c r="E145" s="163"/>
      <c r="F145" s="164"/>
      <c r="G145" s="165"/>
      <c r="H145" s="209" t="s">
        <v>468</v>
      </c>
      <c r="I145" s="282" t="s">
        <v>725</v>
      </c>
      <c r="J145" s="406" t="s">
        <v>569</v>
      </c>
      <c r="K145" s="400"/>
      <c r="L145" s="387">
        <v>30</v>
      </c>
      <c r="M145" s="387" t="s">
        <v>739</v>
      </c>
      <c r="N145" s="387" t="s">
        <v>740</v>
      </c>
      <c r="O145" s="387" t="s">
        <v>741</v>
      </c>
      <c r="P145" s="387" t="s">
        <v>742</v>
      </c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</row>
    <row r="146" spans="1:35" s="1" customFormat="1" ht="14.4" x14ac:dyDescent="0.3">
      <c r="A146" s="408">
        <v>20100708</v>
      </c>
      <c r="B146" s="439"/>
      <c r="C146" s="140"/>
      <c r="D146" s="134"/>
      <c r="E146" s="139"/>
      <c r="F146" s="136"/>
      <c r="G146" s="137" t="s">
        <v>361</v>
      </c>
      <c r="H146" s="209" t="s">
        <v>251</v>
      </c>
      <c r="I146" s="333" t="s">
        <v>723</v>
      </c>
      <c r="J146" s="417"/>
      <c r="K146" s="396" t="s">
        <v>650</v>
      </c>
      <c r="L146" s="387">
        <v>25</v>
      </c>
      <c r="M146" s="387" t="s">
        <v>747</v>
      </c>
      <c r="N146" s="387" t="s">
        <v>744</v>
      </c>
      <c r="O146" s="387" t="s">
        <v>745</v>
      </c>
      <c r="P146" s="387" t="s">
        <v>738</v>
      </c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</row>
    <row r="147" spans="1:35" ht="14.4" x14ac:dyDescent="0.3">
      <c r="A147" s="409"/>
      <c r="B147" s="439"/>
      <c r="C147" s="140"/>
      <c r="D147" s="134"/>
      <c r="E147" s="139"/>
      <c r="F147" s="136" t="s">
        <v>92</v>
      </c>
      <c r="G147" s="137" t="s">
        <v>359</v>
      </c>
      <c r="H147" s="209" t="s">
        <v>178</v>
      </c>
      <c r="I147" s="259" t="s">
        <v>724</v>
      </c>
      <c r="J147" s="417"/>
      <c r="K147" s="397"/>
      <c r="L147" s="387">
        <v>30</v>
      </c>
      <c r="M147" s="387" t="s">
        <v>743</v>
      </c>
      <c r="N147" s="387" t="s">
        <v>744</v>
      </c>
      <c r="O147" s="387" t="s">
        <v>745</v>
      </c>
      <c r="P147" s="387" t="s">
        <v>738</v>
      </c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</row>
    <row r="148" spans="1:35" thickBot="1" x14ac:dyDescent="0.35">
      <c r="A148" s="410"/>
      <c r="B148" s="416"/>
      <c r="C148" s="140"/>
      <c r="D148" s="134"/>
      <c r="E148" s="139"/>
      <c r="F148" s="136"/>
      <c r="G148" s="137" t="s">
        <v>360</v>
      </c>
      <c r="H148" s="209" t="s">
        <v>252</v>
      </c>
      <c r="I148" s="258" t="s">
        <v>724</v>
      </c>
      <c r="J148" s="407"/>
      <c r="K148" s="398"/>
      <c r="L148" s="387">
        <v>30</v>
      </c>
      <c r="M148" s="387" t="s">
        <v>743</v>
      </c>
      <c r="N148" s="387" t="s">
        <v>744</v>
      </c>
      <c r="O148" s="387" t="s">
        <v>745</v>
      </c>
      <c r="P148" s="387" t="s">
        <v>738</v>
      </c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</row>
    <row r="149" spans="1:35" s="143" customFormat="1" ht="14.4" x14ac:dyDescent="0.3">
      <c r="A149" s="432" t="s">
        <v>666</v>
      </c>
      <c r="B149" s="413">
        <v>20100709</v>
      </c>
      <c r="C149" s="151"/>
      <c r="D149" s="152"/>
      <c r="E149" s="144"/>
      <c r="F149" s="145"/>
      <c r="G149" s="146"/>
      <c r="H149" s="209" t="s">
        <v>469</v>
      </c>
      <c r="I149" s="283" t="s">
        <v>725</v>
      </c>
      <c r="J149" s="403" t="s">
        <v>570</v>
      </c>
      <c r="K149" s="399"/>
      <c r="L149" s="387">
        <v>30</v>
      </c>
      <c r="M149" s="387" t="s">
        <v>739</v>
      </c>
      <c r="N149" s="387" t="s">
        <v>740</v>
      </c>
      <c r="O149" s="387" t="s">
        <v>741</v>
      </c>
      <c r="P149" s="387" t="s">
        <v>742</v>
      </c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</row>
    <row r="150" spans="1:35" s="143" customFormat="1" thickBot="1" x14ac:dyDescent="0.35">
      <c r="A150" s="433"/>
      <c r="B150" s="414"/>
      <c r="C150" s="151"/>
      <c r="D150" s="152"/>
      <c r="E150" s="144"/>
      <c r="F150" s="145"/>
      <c r="G150" s="146"/>
      <c r="H150" s="209" t="s">
        <v>470</v>
      </c>
      <c r="I150" s="244" t="s">
        <v>722</v>
      </c>
      <c r="J150" s="404"/>
      <c r="K150" s="400"/>
      <c r="L150" s="387">
        <v>25</v>
      </c>
      <c r="M150" s="387" t="s">
        <v>747</v>
      </c>
      <c r="N150" s="387" t="s">
        <v>744</v>
      </c>
      <c r="O150" s="387" t="s">
        <v>745</v>
      </c>
      <c r="P150" s="387" t="s">
        <v>742</v>
      </c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</row>
    <row r="151" spans="1:35" thickBot="1" x14ac:dyDescent="0.35">
      <c r="A151" s="94">
        <v>20100710</v>
      </c>
      <c r="B151" s="198">
        <v>20100710</v>
      </c>
      <c r="C151" s="140"/>
      <c r="D151" s="134"/>
      <c r="E151" s="139"/>
      <c r="F151" s="136" t="s">
        <v>705</v>
      </c>
      <c r="G151" s="137" t="s">
        <v>406</v>
      </c>
      <c r="H151" s="138" t="s">
        <v>493</v>
      </c>
      <c r="I151" s="215"/>
      <c r="J151" s="206" t="s">
        <v>571</v>
      </c>
      <c r="K151" s="176" t="s">
        <v>651</v>
      </c>
      <c r="L151" s="387">
        <v>30</v>
      </c>
      <c r="M151" s="387" t="s">
        <v>739</v>
      </c>
      <c r="N151" s="387" t="s">
        <v>740</v>
      </c>
      <c r="O151" s="387" t="s">
        <v>741</v>
      </c>
      <c r="P151" s="387" t="s">
        <v>742</v>
      </c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</row>
    <row r="152" spans="1:35" s="143" customFormat="1" ht="14.4" x14ac:dyDescent="0.3">
      <c r="A152" s="411">
        <v>20100711</v>
      </c>
      <c r="B152" s="413">
        <v>20100711</v>
      </c>
      <c r="C152" s="151"/>
      <c r="D152" s="152"/>
      <c r="E152" s="145" t="s">
        <v>94</v>
      </c>
      <c r="F152" s="145"/>
      <c r="G152" s="146" t="s">
        <v>365</v>
      </c>
      <c r="H152" s="209" t="s">
        <v>180</v>
      </c>
      <c r="I152" s="332" t="s">
        <v>723</v>
      </c>
      <c r="J152" s="403" t="s">
        <v>572</v>
      </c>
      <c r="K152" s="403" t="s">
        <v>652</v>
      </c>
      <c r="L152" s="387">
        <v>25</v>
      </c>
      <c r="M152" s="387" t="s">
        <v>747</v>
      </c>
      <c r="N152" s="387" t="s">
        <v>744</v>
      </c>
      <c r="O152" s="387" t="s">
        <v>745</v>
      </c>
      <c r="P152" s="387" t="s">
        <v>738</v>
      </c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</row>
    <row r="153" spans="1:35" s="143" customFormat="1" ht="14.4" x14ac:dyDescent="0.3">
      <c r="A153" s="436"/>
      <c r="B153" s="440"/>
      <c r="C153" s="151"/>
      <c r="D153" s="152"/>
      <c r="E153" s="145"/>
      <c r="F153" s="145" t="s">
        <v>95</v>
      </c>
      <c r="G153" s="146" t="s">
        <v>362</v>
      </c>
      <c r="H153" s="209" t="s">
        <v>253</v>
      </c>
      <c r="I153" s="257" t="s">
        <v>724</v>
      </c>
      <c r="J153" s="405"/>
      <c r="K153" s="405"/>
      <c r="L153" s="387">
        <v>30</v>
      </c>
      <c r="M153" s="387" t="s">
        <v>743</v>
      </c>
      <c r="N153" s="387" t="s">
        <v>744</v>
      </c>
      <c r="O153" s="387" t="s">
        <v>745</v>
      </c>
      <c r="P153" s="387" t="s">
        <v>738</v>
      </c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</row>
    <row r="154" spans="1:35" s="143" customFormat="1" ht="14.4" x14ac:dyDescent="0.3">
      <c r="A154" s="436"/>
      <c r="B154" s="440"/>
      <c r="C154" s="151"/>
      <c r="D154" s="152"/>
      <c r="E154" s="145"/>
      <c r="F154" s="145"/>
      <c r="G154" s="146" t="s">
        <v>363</v>
      </c>
      <c r="H154" s="209" t="s">
        <v>471</v>
      </c>
      <c r="I154" s="284" t="s">
        <v>725</v>
      </c>
      <c r="J154" s="405"/>
      <c r="K154" s="405"/>
      <c r="L154" s="387">
        <v>30</v>
      </c>
      <c r="M154" s="387" t="s">
        <v>739</v>
      </c>
      <c r="N154" s="387" t="s">
        <v>740</v>
      </c>
      <c r="O154" s="387" t="s">
        <v>741</v>
      </c>
      <c r="P154" s="387" t="s">
        <v>742</v>
      </c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</row>
    <row r="155" spans="1:35" s="143" customFormat="1" thickBot="1" x14ac:dyDescent="0.35">
      <c r="A155" s="412"/>
      <c r="B155" s="414"/>
      <c r="C155" s="151"/>
      <c r="D155" s="152"/>
      <c r="E155" s="145"/>
      <c r="F155" s="145"/>
      <c r="G155" s="146" t="s">
        <v>364</v>
      </c>
      <c r="H155" s="209" t="s">
        <v>179</v>
      </c>
      <c r="I155" s="285" t="s">
        <v>725</v>
      </c>
      <c r="J155" s="404"/>
      <c r="K155" s="404"/>
      <c r="L155" s="387">
        <v>30</v>
      </c>
      <c r="M155" s="387" t="s">
        <v>739</v>
      </c>
      <c r="N155" s="387" t="s">
        <v>740</v>
      </c>
      <c r="O155" s="387" t="s">
        <v>741</v>
      </c>
      <c r="P155" s="387" t="s">
        <v>742</v>
      </c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</row>
    <row r="156" spans="1:35" ht="14.4" x14ac:dyDescent="0.3">
      <c r="A156" s="408">
        <v>20100712</v>
      </c>
      <c r="B156" s="415">
        <v>20100712</v>
      </c>
      <c r="C156" s="141" t="s">
        <v>677</v>
      </c>
      <c r="D156" s="133" t="s">
        <v>97</v>
      </c>
      <c r="E156" s="136" t="s">
        <v>98</v>
      </c>
      <c r="F156" s="136"/>
      <c r="G156" s="137" t="s">
        <v>484</v>
      </c>
      <c r="H156" s="209" t="s">
        <v>254</v>
      </c>
      <c r="I156" s="331" t="s">
        <v>723</v>
      </c>
      <c r="J156" s="406" t="s">
        <v>573</v>
      </c>
      <c r="K156" s="396" t="s">
        <v>653</v>
      </c>
      <c r="L156" s="387">
        <v>25</v>
      </c>
      <c r="M156" s="387" t="s">
        <v>747</v>
      </c>
      <c r="N156" s="387" t="s">
        <v>744</v>
      </c>
      <c r="O156" s="387" t="s">
        <v>745</v>
      </c>
      <c r="P156" s="387" t="s">
        <v>738</v>
      </c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</row>
    <row r="157" spans="1:35" ht="14.4" x14ac:dyDescent="0.3">
      <c r="A157" s="409"/>
      <c r="B157" s="439"/>
      <c r="C157" s="141"/>
      <c r="D157" s="133"/>
      <c r="E157" s="136"/>
      <c r="F157" s="136"/>
      <c r="G157" s="137" t="s">
        <v>367</v>
      </c>
      <c r="H157" s="209" t="s">
        <v>182</v>
      </c>
      <c r="I157" s="286" t="s">
        <v>725</v>
      </c>
      <c r="J157" s="417"/>
      <c r="K157" s="397"/>
      <c r="L157" s="387">
        <v>30</v>
      </c>
      <c r="M157" s="387" t="s">
        <v>739</v>
      </c>
      <c r="N157" s="387" t="s">
        <v>740</v>
      </c>
      <c r="O157" s="387" t="s">
        <v>741</v>
      </c>
      <c r="P157" s="387" t="s">
        <v>742</v>
      </c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</row>
    <row r="158" spans="1:35" thickBot="1" x14ac:dyDescent="0.35">
      <c r="A158" s="410"/>
      <c r="B158" s="416"/>
      <c r="C158" s="141"/>
      <c r="D158" s="133"/>
      <c r="E158" s="136"/>
      <c r="F158" s="136" t="s">
        <v>99</v>
      </c>
      <c r="G158" s="137" t="s">
        <v>366</v>
      </c>
      <c r="H158" s="209" t="s">
        <v>181</v>
      </c>
      <c r="I158" s="245" t="s">
        <v>722</v>
      </c>
      <c r="J158" s="407"/>
      <c r="K158" s="398"/>
      <c r="L158" s="387">
        <v>25</v>
      </c>
      <c r="M158" s="387" t="s">
        <v>747</v>
      </c>
      <c r="N158" s="387" t="s">
        <v>744</v>
      </c>
      <c r="O158" s="387" t="s">
        <v>745</v>
      </c>
      <c r="P158" s="387" t="s">
        <v>742</v>
      </c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</row>
    <row r="159" spans="1:35" s="143" customFormat="1" thickBot="1" x14ac:dyDescent="0.35">
      <c r="A159" s="199">
        <v>20100714</v>
      </c>
      <c r="B159" s="197">
        <v>20100714</v>
      </c>
      <c r="C159" s="151"/>
      <c r="D159" s="154" t="s">
        <v>100</v>
      </c>
      <c r="E159" s="145" t="s">
        <v>101</v>
      </c>
      <c r="F159" s="144"/>
      <c r="G159" s="146" t="s">
        <v>368</v>
      </c>
      <c r="H159" s="209" t="s">
        <v>183</v>
      </c>
      <c r="I159" s="246" t="s">
        <v>722</v>
      </c>
      <c r="J159" s="205" t="s">
        <v>574</v>
      </c>
      <c r="K159" s="177" t="s">
        <v>654</v>
      </c>
      <c r="L159" s="387">
        <v>25</v>
      </c>
      <c r="M159" s="387" t="s">
        <v>747</v>
      </c>
      <c r="N159" s="387" t="s">
        <v>744</v>
      </c>
      <c r="O159" s="387" t="s">
        <v>745</v>
      </c>
      <c r="P159" s="387" t="s">
        <v>742</v>
      </c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</row>
    <row r="160" spans="1:35" ht="14.4" x14ac:dyDescent="0.3">
      <c r="A160" s="408">
        <v>20100716</v>
      </c>
      <c r="B160" s="415">
        <v>20100716</v>
      </c>
      <c r="C160" s="140"/>
      <c r="D160" s="134"/>
      <c r="E160" s="139"/>
      <c r="F160" s="136"/>
      <c r="G160" s="137" t="s">
        <v>372</v>
      </c>
      <c r="H160" s="209" t="s">
        <v>255</v>
      </c>
      <c r="I160" s="287" t="s">
        <v>725</v>
      </c>
      <c r="J160" s="406" t="s">
        <v>575</v>
      </c>
      <c r="K160" s="396" t="s">
        <v>655</v>
      </c>
      <c r="L160" s="387">
        <v>30</v>
      </c>
      <c r="M160" s="387" t="s">
        <v>739</v>
      </c>
      <c r="N160" s="387" t="s">
        <v>740</v>
      </c>
      <c r="O160" s="387" t="s">
        <v>741</v>
      </c>
      <c r="P160" s="387" t="s">
        <v>742</v>
      </c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</row>
    <row r="161" spans="1:35" ht="14.4" x14ac:dyDescent="0.3">
      <c r="A161" s="409"/>
      <c r="B161" s="439"/>
      <c r="C161" s="140"/>
      <c r="D161" s="134"/>
      <c r="E161" s="139"/>
      <c r="F161" s="136"/>
      <c r="G161" s="137" t="s">
        <v>370</v>
      </c>
      <c r="H161" s="209" t="s">
        <v>371</v>
      </c>
      <c r="I161" s="288" t="s">
        <v>725</v>
      </c>
      <c r="J161" s="417"/>
      <c r="K161" s="397"/>
      <c r="L161" s="387">
        <v>30</v>
      </c>
      <c r="M161" s="387" t="s">
        <v>739</v>
      </c>
      <c r="N161" s="387" t="s">
        <v>740</v>
      </c>
      <c r="O161" s="387" t="s">
        <v>741</v>
      </c>
      <c r="P161" s="387" t="s">
        <v>742</v>
      </c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</row>
    <row r="162" spans="1:35" thickBot="1" x14ac:dyDescent="0.35">
      <c r="A162" s="410"/>
      <c r="B162" s="416"/>
      <c r="C162" s="140"/>
      <c r="D162" s="134"/>
      <c r="E162" s="139"/>
      <c r="F162" s="136" t="s">
        <v>102</v>
      </c>
      <c r="G162" s="137" t="s">
        <v>369</v>
      </c>
      <c r="H162" s="209" t="s">
        <v>184</v>
      </c>
      <c r="I162" s="247" t="s">
        <v>722</v>
      </c>
      <c r="J162" s="407"/>
      <c r="K162" s="398"/>
      <c r="L162" s="387">
        <v>25</v>
      </c>
      <c r="M162" s="387" t="s">
        <v>747</v>
      </c>
      <c r="N162" s="387" t="s">
        <v>744</v>
      </c>
      <c r="O162" s="387" t="s">
        <v>745</v>
      </c>
      <c r="P162" s="387" t="s">
        <v>742</v>
      </c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</row>
    <row r="163" spans="1:35" s="143" customFormat="1" thickBot="1" x14ac:dyDescent="0.35">
      <c r="A163" s="199">
        <v>20100717</v>
      </c>
      <c r="B163" s="197">
        <v>20100717</v>
      </c>
      <c r="C163" s="151"/>
      <c r="D163" s="152"/>
      <c r="E163" s="144"/>
      <c r="F163" s="145" t="s">
        <v>706</v>
      </c>
      <c r="G163" s="146" t="s">
        <v>407</v>
      </c>
      <c r="H163" s="138" t="s">
        <v>494</v>
      </c>
      <c r="I163" s="215"/>
      <c r="J163" s="205" t="s">
        <v>576</v>
      </c>
      <c r="K163" s="177" t="s">
        <v>656</v>
      </c>
      <c r="L163" s="387">
        <v>30</v>
      </c>
      <c r="M163" s="387" t="s">
        <v>739</v>
      </c>
      <c r="N163" s="387" t="s">
        <v>740</v>
      </c>
      <c r="O163" s="387" t="s">
        <v>741</v>
      </c>
      <c r="P163" s="387" t="s">
        <v>742</v>
      </c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</row>
    <row r="164" spans="1:35" ht="14.4" x14ac:dyDescent="0.3">
      <c r="A164" s="408">
        <v>20100718</v>
      </c>
      <c r="B164" s="415">
        <v>20100718</v>
      </c>
      <c r="C164" s="140"/>
      <c r="D164" s="134"/>
      <c r="E164" s="139"/>
      <c r="F164" s="136"/>
      <c r="G164" s="137" t="s">
        <v>374</v>
      </c>
      <c r="H164" s="209" t="s">
        <v>186</v>
      </c>
      <c r="I164" s="289" t="s">
        <v>725</v>
      </c>
      <c r="J164" s="406" t="s">
        <v>577</v>
      </c>
      <c r="K164" s="396" t="s">
        <v>657</v>
      </c>
      <c r="L164" s="387">
        <v>30</v>
      </c>
      <c r="M164" s="387" t="s">
        <v>739</v>
      </c>
      <c r="N164" s="387" t="s">
        <v>740</v>
      </c>
      <c r="O164" s="387" t="s">
        <v>741</v>
      </c>
      <c r="P164" s="387" t="s">
        <v>742</v>
      </c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</row>
    <row r="165" spans="1:35" thickBot="1" x14ac:dyDescent="0.35">
      <c r="A165" s="410"/>
      <c r="B165" s="416"/>
      <c r="C165" s="140"/>
      <c r="D165" s="134"/>
      <c r="E165" s="139"/>
      <c r="F165" s="136" t="s">
        <v>707</v>
      </c>
      <c r="G165" s="137" t="s">
        <v>373</v>
      </c>
      <c r="H165" s="209" t="s">
        <v>185</v>
      </c>
      <c r="I165" s="256" t="s">
        <v>724</v>
      </c>
      <c r="J165" s="407"/>
      <c r="K165" s="398"/>
      <c r="L165" s="387">
        <v>30</v>
      </c>
      <c r="M165" s="387" t="s">
        <v>743</v>
      </c>
      <c r="N165" s="387" t="s">
        <v>744</v>
      </c>
      <c r="O165" s="387" t="s">
        <v>745</v>
      </c>
      <c r="P165" s="387" t="s">
        <v>738</v>
      </c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</row>
    <row r="166" spans="1:35" s="143" customFormat="1" ht="14.4" x14ac:dyDescent="0.3">
      <c r="A166" s="432" t="s">
        <v>666</v>
      </c>
      <c r="B166" s="413">
        <v>20100719</v>
      </c>
      <c r="C166" s="151"/>
      <c r="D166" s="152"/>
      <c r="E166" s="144"/>
      <c r="F166" s="145"/>
      <c r="G166" s="146" t="s">
        <v>376</v>
      </c>
      <c r="H166" s="209" t="s">
        <v>188</v>
      </c>
      <c r="I166" s="248" t="s">
        <v>722</v>
      </c>
      <c r="J166" s="403" t="s">
        <v>578</v>
      </c>
      <c r="K166" s="399"/>
      <c r="L166" s="387">
        <v>25</v>
      </c>
      <c r="M166" s="387" t="s">
        <v>747</v>
      </c>
      <c r="N166" s="387" t="s">
        <v>744</v>
      </c>
      <c r="O166" s="387" t="s">
        <v>745</v>
      </c>
      <c r="P166" s="387" t="s">
        <v>742</v>
      </c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</row>
    <row r="167" spans="1:35" s="143" customFormat="1" thickBot="1" x14ac:dyDescent="0.35">
      <c r="A167" s="433"/>
      <c r="B167" s="414"/>
      <c r="C167" s="151"/>
      <c r="D167" s="152"/>
      <c r="E167" s="144"/>
      <c r="F167" s="145"/>
      <c r="G167" s="146" t="s">
        <v>375</v>
      </c>
      <c r="H167" s="209" t="s">
        <v>187</v>
      </c>
      <c r="I167" s="290" t="s">
        <v>725</v>
      </c>
      <c r="J167" s="404"/>
      <c r="K167" s="400"/>
      <c r="L167" s="387">
        <v>30</v>
      </c>
      <c r="M167" s="387" t="s">
        <v>739</v>
      </c>
      <c r="N167" s="387" t="s">
        <v>740</v>
      </c>
      <c r="O167" s="387" t="s">
        <v>741</v>
      </c>
      <c r="P167" s="387" t="s">
        <v>742</v>
      </c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</row>
    <row r="168" spans="1:35" ht="14.4" x14ac:dyDescent="0.3">
      <c r="A168" s="408">
        <v>20100720</v>
      </c>
      <c r="B168" s="415">
        <v>20100720</v>
      </c>
      <c r="C168" s="141" t="s">
        <v>680</v>
      </c>
      <c r="D168" s="134"/>
      <c r="E168" s="136" t="s">
        <v>106</v>
      </c>
      <c r="F168" s="139"/>
      <c r="G168" s="137" t="s">
        <v>379</v>
      </c>
      <c r="H168" s="209" t="s">
        <v>191</v>
      </c>
      <c r="I168" s="291" t="s">
        <v>725</v>
      </c>
      <c r="J168" s="406" t="s">
        <v>579</v>
      </c>
      <c r="K168" s="396" t="s">
        <v>658</v>
      </c>
      <c r="L168" s="387">
        <v>30</v>
      </c>
      <c r="M168" s="387" t="s">
        <v>739</v>
      </c>
      <c r="N168" s="387" t="s">
        <v>740</v>
      </c>
      <c r="O168" s="387" t="s">
        <v>741</v>
      </c>
      <c r="P168" s="387" t="s">
        <v>742</v>
      </c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</row>
    <row r="169" spans="1:35" ht="14.4" x14ac:dyDescent="0.3">
      <c r="A169" s="409"/>
      <c r="B169" s="439"/>
      <c r="C169" s="141"/>
      <c r="D169" s="134"/>
      <c r="E169" s="136"/>
      <c r="F169" s="139"/>
      <c r="G169" s="137" t="s">
        <v>377</v>
      </c>
      <c r="H169" s="209" t="s">
        <v>189</v>
      </c>
      <c r="I169" s="292" t="s">
        <v>725</v>
      </c>
      <c r="J169" s="417"/>
      <c r="K169" s="397"/>
      <c r="L169" s="387">
        <v>30</v>
      </c>
      <c r="M169" s="387" t="s">
        <v>739</v>
      </c>
      <c r="N169" s="387" t="s">
        <v>740</v>
      </c>
      <c r="O169" s="387" t="s">
        <v>741</v>
      </c>
      <c r="P169" s="387" t="s">
        <v>742</v>
      </c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</row>
    <row r="170" spans="1:35" ht="14.4" x14ac:dyDescent="0.3">
      <c r="A170" s="409"/>
      <c r="B170" s="439"/>
      <c r="C170" s="141"/>
      <c r="D170" s="134"/>
      <c r="E170" s="136"/>
      <c r="F170" s="139"/>
      <c r="G170" s="137" t="s">
        <v>378</v>
      </c>
      <c r="H170" s="209" t="s">
        <v>190</v>
      </c>
      <c r="I170" s="293" t="s">
        <v>725</v>
      </c>
      <c r="J170" s="417"/>
      <c r="K170" s="397"/>
      <c r="L170" s="387">
        <v>30</v>
      </c>
      <c r="M170" s="387" t="s">
        <v>739</v>
      </c>
      <c r="N170" s="387" t="s">
        <v>740</v>
      </c>
      <c r="O170" s="387" t="s">
        <v>741</v>
      </c>
      <c r="P170" s="387" t="s">
        <v>742</v>
      </c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</row>
    <row r="171" spans="1:35" thickBot="1" x14ac:dyDescent="0.35">
      <c r="A171" s="409"/>
      <c r="B171" s="439"/>
      <c r="C171" s="141"/>
      <c r="D171" s="134"/>
      <c r="E171" s="136"/>
      <c r="F171" s="139"/>
      <c r="G171" s="137" t="s">
        <v>381</v>
      </c>
      <c r="H171" s="209" t="s">
        <v>192</v>
      </c>
      <c r="I171" s="369" t="s">
        <v>727</v>
      </c>
      <c r="J171" s="417"/>
      <c r="K171" s="397"/>
      <c r="L171" s="387">
        <v>100</v>
      </c>
      <c r="M171" s="387" t="s">
        <v>735</v>
      </c>
      <c r="N171" s="387" t="s">
        <v>736</v>
      </c>
      <c r="O171" s="387" t="s">
        <v>737</v>
      </c>
      <c r="P171" s="387" t="s">
        <v>738</v>
      </c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</row>
    <row r="172" spans="1:35" thickBot="1" x14ac:dyDescent="0.35">
      <c r="A172" s="410"/>
      <c r="B172" s="416"/>
      <c r="C172" s="141"/>
      <c r="D172" s="134"/>
      <c r="E172" s="136"/>
      <c r="F172" s="139"/>
      <c r="G172" s="137" t="s">
        <v>380</v>
      </c>
      <c r="H172" s="209" t="s">
        <v>193</v>
      </c>
      <c r="I172" s="370" t="s">
        <v>727</v>
      </c>
      <c r="J172" s="407"/>
      <c r="K172" s="398"/>
      <c r="L172" s="387">
        <v>100</v>
      </c>
      <c r="M172" s="387" t="s">
        <v>735</v>
      </c>
      <c r="N172" s="387" t="s">
        <v>736</v>
      </c>
      <c r="O172" s="387" t="s">
        <v>737</v>
      </c>
      <c r="P172" s="387" t="s">
        <v>738</v>
      </c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</row>
    <row r="173" spans="1:35" s="143" customFormat="1" ht="14.4" x14ac:dyDescent="0.3">
      <c r="A173" s="411">
        <v>20100721</v>
      </c>
      <c r="B173" s="413">
        <v>20100721</v>
      </c>
      <c r="C173" s="151"/>
      <c r="D173" s="154" t="s">
        <v>107</v>
      </c>
      <c r="E173" s="145" t="s">
        <v>108</v>
      </c>
      <c r="F173" s="145" t="s">
        <v>109</v>
      </c>
      <c r="G173" s="146" t="s">
        <v>382</v>
      </c>
      <c r="H173" s="209" t="s">
        <v>194</v>
      </c>
      <c r="I173" s="253" t="s">
        <v>724</v>
      </c>
      <c r="J173" s="403" t="s">
        <v>580</v>
      </c>
      <c r="K173" s="403" t="s">
        <v>659</v>
      </c>
      <c r="L173" s="387">
        <v>30</v>
      </c>
      <c r="M173" s="387" t="s">
        <v>743</v>
      </c>
      <c r="N173" s="387" t="s">
        <v>744</v>
      </c>
      <c r="O173" s="387" t="s">
        <v>745</v>
      </c>
      <c r="P173" s="387" t="s">
        <v>738</v>
      </c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</row>
    <row r="174" spans="1:35" s="143" customFormat="1" thickBot="1" x14ac:dyDescent="0.35">
      <c r="A174" s="412"/>
      <c r="B174" s="414"/>
      <c r="C174" s="151"/>
      <c r="D174" s="154"/>
      <c r="E174" s="145"/>
      <c r="F174" s="145"/>
      <c r="G174" s="146" t="s">
        <v>383</v>
      </c>
      <c r="H174" s="209" t="s">
        <v>195</v>
      </c>
      <c r="I174" s="330" t="s">
        <v>723</v>
      </c>
      <c r="J174" s="404"/>
      <c r="K174" s="404"/>
      <c r="L174" s="387">
        <v>25</v>
      </c>
      <c r="M174" s="387" t="s">
        <v>747</v>
      </c>
      <c r="N174" s="387" t="s">
        <v>744</v>
      </c>
      <c r="O174" s="387" t="s">
        <v>745</v>
      </c>
      <c r="P174" s="387" t="s">
        <v>738</v>
      </c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</row>
    <row r="175" spans="1:35" ht="14.4" x14ac:dyDescent="0.3">
      <c r="A175" s="408">
        <v>20100724</v>
      </c>
      <c r="B175" s="415">
        <v>20100724</v>
      </c>
      <c r="C175" s="140"/>
      <c r="D175" s="134"/>
      <c r="E175" s="139"/>
      <c r="F175" s="136" t="s">
        <v>708</v>
      </c>
      <c r="G175" s="137" t="s">
        <v>384</v>
      </c>
      <c r="H175" s="209" t="s">
        <v>256</v>
      </c>
      <c r="I175" s="254" t="s">
        <v>724</v>
      </c>
      <c r="J175" s="406" t="s">
        <v>581</v>
      </c>
      <c r="K175" s="396" t="s">
        <v>660</v>
      </c>
      <c r="L175" s="387">
        <v>30</v>
      </c>
      <c r="M175" s="387" t="s">
        <v>743</v>
      </c>
      <c r="N175" s="387" t="s">
        <v>744</v>
      </c>
      <c r="O175" s="387" t="s">
        <v>745</v>
      </c>
      <c r="P175" s="387" t="s">
        <v>738</v>
      </c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</row>
    <row r="176" spans="1:35" thickBot="1" x14ac:dyDescent="0.35">
      <c r="A176" s="410"/>
      <c r="B176" s="416"/>
      <c r="C176" s="140"/>
      <c r="D176" s="134"/>
      <c r="E176" s="139"/>
      <c r="F176" s="136"/>
      <c r="G176" s="137" t="s">
        <v>385</v>
      </c>
      <c r="H176" s="209" t="s">
        <v>495</v>
      </c>
      <c r="I176" s="255" t="s">
        <v>724</v>
      </c>
      <c r="J176" s="407"/>
      <c r="K176" s="398"/>
      <c r="L176" s="387">
        <v>30</v>
      </c>
      <c r="M176" s="387" t="s">
        <v>743</v>
      </c>
      <c r="N176" s="387" t="s">
        <v>744</v>
      </c>
      <c r="O176" s="387" t="s">
        <v>745</v>
      </c>
      <c r="P176" s="387" t="s">
        <v>738</v>
      </c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</row>
    <row r="177" spans="1:35" s="143" customFormat="1" ht="14.4" x14ac:dyDescent="0.3">
      <c r="A177" s="411">
        <v>20100725</v>
      </c>
      <c r="B177" s="413">
        <v>20100725</v>
      </c>
      <c r="C177" s="151"/>
      <c r="D177" s="152"/>
      <c r="E177" s="144"/>
      <c r="F177" s="145" t="s">
        <v>111</v>
      </c>
      <c r="G177" s="146" t="s">
        <v>715</v>
      </c>
      <c r="H177" s="138" t="s">
        <v>714</v>
      </c>
      <c r="I177" s="214"/>
      <c r="J177" s="403" t="s">
        <v>582</v>
      </c>
      <c r="K177" s="403" t="s">
        <v>661</v>
      </c>
      <c r="L177" s="387">
        <v>25</v>
      </c>
      <c r="M177" s="387" t="s">
        <v>747</v>
      </c>
      <c r="N177" s="387" t="s">
        <v>744</v>
      </c>
      <c r="O177" s="387" t="s">
        <v>745</v>
      </c>
      <c r="P177" s="387" t="s">
        <v>738</v>
      </c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</row>
    <row r="178" spans="1:35" s="143" customFormat="1" thickBot="1" x14ac:dyDescent="0.35">
      <c r="A178" s="436"/>
      <c r="B178" s="443"/>
      <c r="C178" s="151"/>
      <c r="D178" s="152"/>
      <c r="E178" s="144"/>
      <c r="F178" s="145"/>
      <c r="G178" s="146" t="s">
        <v>386</v>
      </c>
      <c r="H178" s="209" t="s">
        <v>196</v>
      </c>
      <c r="I178" s="367" t="s">
        <v>727</v>
      </c>
      <c r="J178" s="405"/>
      <c r="K178" s="405"/>
      <c r="L178" s="387">
        <v>100</v>
      </c>
      <c r="M178" s="387" t="s">
        <v>735</v>
      </c>
      <c r="N178" s="387" t="s">
        <v>736</v>
      </c>
      <c r="O178" s="387" t="s">
        <v>737</v>
      </c>
      <c r="P178" s="387" t="s">
        <v>738</v>
      </c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</row>
    <row r="179" spans="1:35" s="143" customFormat="1" thickBot="1" x14ac:dyDescent="0.35">
      <c r="A179" s="412"/>
      <c r="B179" s="443"/>
      <c r="C179" s="151"/>
      <c r="D179" s="152"/>
      <c r="E179" s="144"/>
      <c r="F179" s="145"/>
      <c r="G179" s="146" t="s">
        <v>387</v>
      </c>
      <c r="H179" s="209" t="s">
        <v>197</v>
      </c>
      <c r="I179" s="368" t="s">
        <v>727</v>
      </c>
      <c r="J179" s="405"/>
      <c r="K179" s="404"/>
      <c r="L179" s="387">
        <v>100</v>
      </c>
      <c r="M179" s="387" t="s">
        <v>735</v>
      </c>
      <c r="N179" s="387" t="s">
        <v>736</v>
      </c>
      <c r="O179" s="387" t="s">
        <v>737</v>
      </c>
      <c r="P179" s="387" t="s">
        <v>738</v>
      </c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</row>
    <row r="180" spans="1:35" thickBot="1" x14ac:dyDescent="0.35">
      <c r="A180" s="408">
        <v>20100726</v>
      </c>
      <c r="B180" s="444"/>
      <c r="C180" s="161"/>
      <c r="D180" s="162"/>
      <c r="E180" s="163"/>
      <c r="F180" s="164"/>
      <c r="G180" s="165" t="s">
        <v>390</v>
      </c>
      <c r="H180" s="209" t="s">
        <v>472</v>
      </c>
      <c r="I180" s="294" t="s">
        <v>725</v>
      </c>
      <c r="J180" s="404"/>
      <c r="K180" s="396" t="s">
        <v>662</v>
      </c>
      <c r="L180" s="387">
        <v>30</v>
      </c>
      <c r="M180" s="387" t="s">
        <v>739</v>
      </c>
      <c r="N180" s="387" t="s">
        <v>740</v>
      </c>
      <c r="O180" s="387" t="s">
        <v>741</v>
      </c>
      <c r="P180" s="387" t="s">
        <v>742</v>
      </c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</row>
    <row r="181" spans="1:35" ht="14.4" x14ac:dyDescent="0.3">
      <c r="A181" s="409"/>
      <c r="B181" s="415">
        <v>20100726</v>
      </c>
      <c r="C181" s="140"/>
      <c r="D181" s="134"/>
      <c r="E181" s="139"/>
      <c r="F181" s="136" t="s">
        <v>112</v>
      </c>
      <c r="G181" s="137" t="s">
        <v>388</v>
      </c>
      <c r="H181" s="209" t="s">
        <v>198</v>
      </c>
      <c r="I181" s="329" t="s">
        <v>723</v>
      </c>
      <c r="J181" s="406" t="s">
        <v>583</v>
      </c>
      <c r="K181" s="397"/>
      <c r="L181" s="387">
        <v>25</v>
      </c>
      <c r="M181" s="387" t="s">
        <v>747</v>
      </c>
      <c r="N181" s="387" t="s">
        <v>744</v>
      </c>
      <c r="O181" s="387" t="s">
        <v>745</v>
      </c>
      <c r="P181" s="387" t="s">
        <v>738</v>
      </c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</row>
    <row r="182" spans="1:35" thickBot="1" x14ac:dyDescent="0.35">
      <c r="A182" s="410"/>
      <c r="B182" s="416"/>
      <c r="C182" s="140"/>
      <c r="D182" s="134"/>
      <c r="E182" s="139"/>
      <c r="F182" s="136"/>
      <c r="G182" s="137" t="s">
        <v>389</v>
      </c>
      <c r="H182" s="209" t="s">
        <v>473</v>
      </c>
      <c r="I182" s="249" t="s">
        <v>722</v>
      </c>
      <c r="J182" s="407"/>
      <c r="K182" s="398"/>
      <c r="L182" s="387">
        <v>25</v>
      </c>
      <c r="M182" s="387" t="s">
        <v>747</v>
      </c>
      <c r="N182" s="387" t="s">
        <v>744</v>
      </c>
      <c r="O182" s="387" t="s">
        <v>745</v>
      </c>
      <c r="P182" s="387" t="s">
        <v>742</v>
      </c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</row>
    <row r="183" spans="1:35" s="143" customFormat="1" thickBot="1" x14ac:dyDescent="0.35">
      <c r="A183" s="185" t="s">
        <v>666</v>
      </c>
      <c r="B183" s="197">
        <v>20100727</v>
      </c>
      <c r="C183" s="151"/>
      <c r="D183" s="152"/>
      <c r="E183" s="144"/>
      <c r="F183" s="145"/>
      <c r="G183" s="146"/>
      <c r="H183" s="209" t="s">
        <v>474</v>
      </c>
      <c r="I183" s="252" t="s">
        <v>724</v>
      </c>
      <c r="J183" s="207" t="s">
        <v>584</v>
      </c>
      <c r="K183" s="178"/>
      <c r="L183" s="387">
        <v>30</v>
      </c>
      <c r="M183" s="387" t="s">
        <v>743</v>
      </c>
      <c r="N183" s="387" t="s">
        <v>744</v>
      </c>
      <c r="O183" s="387" t="s">
        <v>745</v>
      </c>
      <c r="P183" s="387" t="s">
        <v>738</v>
      </c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</row>
    <row r="184" spans="1:35" thickBot="1" x14ac:dyDescent="0.35">
      <c r="A184" s="94">
        <v>20100728</v>
      </c>
      <c r="B184" s="185" t="s">
        <v>666</v>
      </c>
      <c r="C184" s="141" t="s">
        <v>681</v>
      </c>
      <c r="D184" s="134"/>
      <c r="E184" s="139"/>
      <c r="F184" s="139"/>
      <c r="G184" s="137"/>
      <c r="H184" s="138"/>
      <c r="I184" s="138"/>
      <c r="J184" s="186"/>
      <c r="K184" s="176" t="s">
        <v>663</v>
      </c>
      <c r="L184" s="387"/>
      <c r="M184" s="387"/>
      <c r="N184" s="387"/>
      <c r="O184" s="387"/>
      <c r="P184" s="387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</row>
    <row r="185" spans="1:35" s="143" customFormat="1" ht="14.4" x14ac:dyDescent="0.3">
      <c r="A185" s="432" t="s">
        <v>666</v>
      </c>
      <c r="B185" s="413">
        <v>20100730</v>
      </c>
      <c r="C185" s="167"/>
      <c r="D185" s="168"/>
      <c r="E185" s="145"/>
      <c r="F185" s="145"/>
      <c r="G185" s="146"/>
      <c r="H185" s="209" t="s">
        <v>475</v>
      </c>
      <c r="I185" s="251" t="s">
        <v>724</v>
      </c>
      <c r="J185" s="403" t="s">
        <v>585</v>
      </c>
      <c r="K185" s="399"/>
      <c r="L185" s="387">
        <v>30</v>
      </c>
      <c r="M185" s="387" t="s">
        <v>743</v>
      </c>
      <c r="N185" s="387" t="s">
        <v>744</v>
      </c>
      <c r="O185" s="387" t="s">
        <v>745</v>
      </c>
      <c r="P185" s="387" t="s">
        <v>738</v>
      </c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</row>
    <row r="186" spans="1:35" s="143" customFormat="1" thickBot="1" x14ac:dyDescent="0.35">
      <c r="A186" s="433"/>
      <c r="B186" s="414"/>
      <c r="C186" s="167"/>
      <c r="D186" s="168"/>
      <c r="E186" s="145"/>
      <c r="F186" s="145"/>
      <c r="G186" s="146"/>
      <c r="H186" s="209" t="s">
        <v>476</v>
      </c>
      <c r="I186" s="295" t="s">
        <v>725</v>
      </c>
      <c r="J186" s="404"/>
      <c r="K186" s="400"/>
      <c r="L186" s="387">
        <v>30</v>
      </c>
      <c r="M186" s="387" t="s">
        <v>739</v>
      </c>
      <c r="N186" s="387" t="s">
        <v>740</v>
      </c>
      <c r="O186" s="387" t="s">
        <v>741</v>
      </c>
      <c r="P186" s="387" t="s">
        <v>742</v>
      </c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</row>
    <row r="187" spans="1:35" ht="14.4" x14ac:dyDescent="0.3">
      <c r="A187" s="432" t="s">
        <v>666</v>
      </c>
      <c r="B187" s="415">
        <v>20100801</v>
      </c>
      <c r="C187" s="142"/>
      <c r="D187" s="135"/>
      <c r="E187" s="136"/>
      <c r="F187" s="136"/>
      <c r="G187" s="137"/>
      <c r="H187" s="209" t="s">
        <v>477</v>
      </c>
      <c r="I187" s="328" t="s">
        <v>723</v>
      </c>
      <c r="J187" s="406" t="s">
        <v>586</v>
      </c>
      <c r="K187" s="399"/>
      <c r="L187" s="387">
        <v>25</v>
      </c>
      <c r="M187" s="387" t="s">
        <v>747</v>
      </c>
      <c r="N187" s="387" t="s">
        <v>744</v>
      </c>
      <c r="O187" s="387" t="s">
        <v>745</v>
      </c>
      <c r="P187" s="387" t="s">
        <v>738</v>
      </c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</row>
    <row r="188" spans="1:35" thickBot="1" x14ac:dyDescent="0.35">
      <c r="A188" s="433"/>
      <c r="B188" s="416"/>
      <c r="C188" s="142"/>
      <c r="D188" s="135"/>
      <c r="E188" s="136"/>
      <c r="F188" s="136"/>
      <c r="G188" s="137"/>
      <c r="H188" s="209" t="s">
        <v>199</v>
      </c>
      <c r="I188" s="296" t="s">
        <v>725</v>
      </c>
      <c r="J188" s="407"/>
      <c r="K188" s="400"/>
      <c r="L188" s="387">
        <v>30</v>
      </c>
      <c r="M188" s="387" t="s">
        <v>739</v>
      </c>
      <c r="N188" s="387" t="s">
        <v>740</v>
      </c>
      <c r="O188" s="387" t="s">
        <v>741</v>
      </c>
      <c r="P188" s="387" t="s">
        <v>742</v>
      </c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</row>
    <row r="189" spans="1:35" s="143" customFormat="1" thickBot="1" x14ac:dyDescent="0.35">
      <c r="A189" s="185" t="s">
        <v>666</v>
      </c>
      <c r="B189" s="197">
        <v>20100802</v>
      </c>
      <c r="C189" s="167"/>
      <c r="D189" s="168"/>
      <c r="E189" s="145"/>
      <c r="F189" s="145"/>
      <c r="G189" s="146"/>
      <c r="H189" s="209" t="s">
        <v>478</v>
      </c>
      <c r="I189" s="250" t="s">
        <v>724</v>
      </c>
      <c r="J189" s="205" t="s">
        <v>587</v>
      </c>
      <c r="K189" s="178"/>
      <c r="L189" s="387">
        <v>30</v>
      </c>
      <c r="M189" s="387" t="s">
        <v>743</v>
      </c>
      <c r="N189" s="387" t="s">
        <v>744</v>
      </c>
      <c r="O189" s="387" t="s">
        <v>745</v>
      </c>
      <c r="P189" s="387" t="s">
        <v>738</v>
      </c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</row>
    <row r="190" spans="1:35" thickBot="1" x14ac:dyDescent="0.35">
      <c r="A190" s="185" t="s">
        <v>666</v>
      </c>
      <c r="B190" s="198">
        <v>20100804</v>
      </c>
      <c r="C190" s="142"/>
      <c r="D190" s="135"/>
      <c r="E190" s="136"/>
      <c r="F190" s="136"/>
      <c r="G190" s="137"/>
      <c r="H190" s="138" t="s">
        <v>479</v>
      </c>
      <c r="I190" s="215"/>
      <c r="J190" s="206" t="s">
        <v>588</v>
      </c>
      <c r="K190" s="178"/>
      <c r="L190" s="387">
        <v>100</v>
      </c>
      <c r="M190" s="387" t="s">
        <v>735</v>
      </c>
      <c r="N190" s="387" t="s">
        <v>736</v>
      </c>
      <c r="O190" s="387" t="s">
        <v>737</v>
      </c>
      <c r="P190" s="387" t="s">
        <v>738</v>
      </c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</row>
    <row r="191" spans="1:35" s="143" customFormat="1" ht="14.4" x14ac:dyDescent="0.3">
      <c r="A191" s="432" t="s">
        <v>666</v>
      </c>
      <c r="B191" s="413">
        <v>20100805</v>
      </c>
      <c r="C191" s="167"/>
      <c r="D191" s="168"/>
      <c r="E191" s="145"/>
      <c r="F191" s="145"/>
      <c r="G191" s="146"/>
      <c r="H191" s="138" t="s">
        <v>200</v>
      </c>
      <c r="I191" s="214"/>
      <c r="J191" s="403" t="s">
        <v>589</v>
      </c>
      <c r="K191" s="399"/>
      <c r="L191" s="387">
        <v>30</v>
      </c>
      <c r="M191" s="387" t="s">
        <v>743</v>
      </c>
      <c r="N191" s="387" t="s">
        <v>744</v>
      </c>
      <c r="O191" s="387" t="s">
        <v>745</v>
      </c>
      <c r="P191" s="387" t="s">
        <v>738</v>
      </c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</row>
    <row r="192" spans="1:35" s="143" customFormat="1" thickBot="1" x14ac:dyDescent="0.35">
      <c r="A192" s="433"/>
      <c r="B192" s="414"/>
      <c r="C192" s="167"/>
      <c r="D192" s="168"/>
      <c r="E192" s="145"/>
      <c r="F192" s="145"/>
      <c r="G192" s="146"/>
      <c r="H192" s="138" t="s">
        <v>480</v>
      </c>
      <c r="I192" s="216"/>
      <c r="J192" s="404"/>
      <c r="K192" s="400"/>
      <c r="L192" s="387">
        <v>25</v>
      </c>
      <c r="M192" s="387" t="s">
        <v>747</v>
      </c>
      <c r="N192" s="387" t="s">
        <v>744</v>
      </c>
      <c r="O192" s="387" t="s">
        <v>745</v>
      </c>
      <c r="P192" s="387" t="s">
        <v>738</v>
      </c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</row>
    <row r="193" spans="1:35" thickBot="1" x14ac:dyDescent="0.35">
      <c r="A193" s="185" t="s">
        <v>666</v>
      </c>
      <c r="B193" s="198">
        <v>20100806</v>
      </c>
      <c r="C193" s="142"/>
      <c r="D193" s="135"/>
      <c r="E193" s="136"/>
      <c r="F193" s="136"/>
      <c r="G193" s="137"/>
      <c r="H193" s="138" t="s">
        <v>201</v>
      </c>
      <c r="I193" s="215"/>
      <c r="J193" s="206" t="s">
        <v>590</v>
      </c>
      <c r="K193" s="178"/>
      <c r="L193" s="387">
        <v>18</v>
      </c>
      <c r="M193" s="387" t="s">
        <v>748</v>
      </c>
      <c r="N193" s="387" t="s">
        <v>740</v>
      </c>
      <c r="O193" s="387" t="s">
        <v>741</v>
      </c>
      <c r="P193" s="387" t="s">
        <v>742</v>
      </c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</row>
    <row r="194" spans="1:35" s="143" customFormat="1" thickBot="1" x14ac:dyDescent="0.35">
      <c r="A194" s="185" t="s">
        <v>666</v>
      </c>
      <c r="B194" s="197">
        <v>20100809</v>
      </c>
      <c r="C194" s="167"/>
      <c r="D194" s="168"/>
      <c r="E194" s="145"/>
      <c r="F194" s="145"/>
      <c r="G194" s="146"/>
      <c r="H194" s="138" t="s">
        <v>202</v>
      </c>
      <c r="I194" s="215"/>
      <c r="J194" s="205" t="s">
        <v>591</v>
      </c>
      <c r="K194" s="178"/>
      <c r="L194" s="387">
        <v>30</v>
      </c>
      <c r="M194" s="387" t="s">
        <v>743</v>
      </c>
      <c r="N194" s="387" t="s">
        <v>744</v>
      </c>
      <c r="O194" s="387" t="s">
        <v>745</v>
      </c>
      <c r="P194" s="387" t="s">
        <v>738</v>
      </c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</row>
    <row r="195" spans="1:35" thickBot="1" x14ac:dyDescent="0.35">
      <c r="A195" s="185" t="s">
        <v>666</v>
      </c>
      <c r="B195" s="198">
        <v>20100810</v>
      </c>
      <c r="C195" s="142"/>
      <c r="D195" s="135"/>
      <c r="E195" s="136"/>
      <c r="F195" s="136"/>
      <c r="G195" s="137"/>
      <c r="H195" s="138" t="s">
        <v>481</v>
      </c>
      <c r="I195" s="215"/>
      <c r="J195" s="206" t="s">
        <v>592</v>
      </c>
      <c r="K195" s="178"/>
      <c r="L195" s="387">
        <v>25</v>
      </c>
      <c r="M195" s="387" t="s">
        <v>747</v>
      </c>
      <c r="N195" s="387" t="s">
        <v>744</v>
      </c>
      <c r="O195" s="387" t="s">
        <v>745</v>
      </c>
      <c r="P195" s="387" t="s">
        <v>742</v>
      </c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</row>
    <row r="196" spans="1:35" s="143" customFormat="1" thickBot="1" x14ac:dyDescent="0.35">
      <c r="A196" s="185" t="s">
        <v>666</v>
      </c>
      <c r="B196" s="197">
        <v>20100811</v>
      </c>
      <c r="C196" s="169"/>
      <c r="D196" s="170"/>
      <c r="E196" s="171"/>
      <c r="F196" s="171"/>
      <c r="G196" s="172"/>
      <c r="H196" s="138" t="s">
        <v>203</v>
      </c>
      <c r="I196" s="218"/>
      <c r="J196" s="207" t="s">
        <v>593</v>
      </c>
      <c r="K196" s="195"/>
      <c r="L196" s="388">
        <v>30</v>
      </c>
      <c r="M196" s="388" t="s">
        <v>739</v>
      </c>
      <c r="N196" s="388" t="s">
        <v>740</v>
      </c>
      <c r="O196" s="388" t="s">
        <v>741</v>
      </c>
      <c r="P196" s="388" t="s">
        <v>742</v>
      </c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</row>
    <row r="197" spans="1:35" s="190" customFormat="1" ht="33.75" customHeight="1" thickBot="1" x14ac:dyDescent="0.35">
      <c r="A197" s="401" t="s">
        <v>496</v>
      </c>
      <c r="B197" s="402"/>
      <c r="C197" s="192">
        <f t="shared" ref="C197:K197" si="0">COUNTA(C7:C196)</f>
        <v>8</v>
      </c>
      <c r="D197" s="193">
        <f t="shared" si="0"/>
        <v>18</v>
      </c>
      <c r="E197" s="193">
        <f t="shared" si="0"/>
        <v>25</v>
      </c>
      <c r="F197" s="193">
        <f t="shared" si="0"/>
        <v>60</v>
      </c>
      <c r="G197" s="194">
        <f t="shared" si="0"/>
        <v>151</v>
      </c>
      <c r="H197" s="196">
        <f t="shared" si="0"/>
        <v>188</v>
      </c>
      <c r="I197" s="196"/>
      <c r="J197" s="196">
        <f t="shared" si="0"/>
        <v>89</v>
      </c>
      <c r="K197" s="196">
        <f t="shared" si="0"/>
        <v>68</v>
      </c>
      <c r="L197" s="389"/>
      <c r="M197" s="389"/>
      <c r="N197" s="389"/>
      <c r="O197" s="389"/>
      <c r="P197" s="389"/>
      <c r="Q197" s="191"/>
      <c r="R197" s="191"/>
      <c r="S197" s="191"/>
      <c r="T197" s="191"/>
      <c r="U197" s="191"/>
      <c r="V197" s="191"/>
      <c r="W197" s="191"/>
      <c r="X197" s="191"/>
      <c r="Y197" s="191"/>
      <c r="Z197" s="191"/>
      <c r="AA197" s="191"/>
      <c r="AB197" s="191"/>
      <c r="AC197" s="191"/>
      <c r="AD197" s="191"/>
      <c r="AE197" s="191"/>
      <c r="AF197" s="191"/>
      <c r="AG197" s="191"/>
      <c r="AH197" s="191"/>
      <c r="AI197" s="191"/>
    </row>
    <row r="198" spans="1:35" s="188" customFormat="1" ht="14.4" x14ac:dyDescent="0.3">
      <c r="C198" t="s">
        <v>719</v>
      </c>
      <c r="L198" s="390"/>
      <c r="M198" s="390"/>
      <c r="N198" s="390"/>
      <c r="O198" s="390"/>
      <c r="P198" s="390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</row>
    <row r="199" spans="1:35" ht="14.4" x14ac:dyDescent="0.3">
      <c r="B199" s="4"/>
      <c r="K199" s="174"/>
      <c r="L199" s="391"/>
      <c r="M199" s="391"/>
      <c r="N199" s="391"/>
      <c r="O199" s="391"/>
      <c r="P199" s="391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</row>
    <row r="200" spans="1:35" ht="14.4" x14ac:dyDescent="0.3">
      <c r="B200" s="4"/>
      <c r="K200" s="174"/>
      <c r="L200" s="391"/>
      <c r="M200" s="391"/>
      <c r="N200" s="391"/>
      <c r="O200" s="391"/>
      <c r="P200" s="391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</row>
    <row r="201" spans="1:35" ht="14.4" x14ac:dyDescent="0.3">
      <c r="B201" s="4"/>
      <c r="K201" s="174"/>
      <c r="L201" s="391"/>
      <c r="M201" s="391"/>
      <c r="N201" s="391"/>
      <c r="O201" s="391"/>
      <c r="P201" s="391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</row>
    <row r="202" spans="1:35" ht="14.4" x14ac:dyDescent="0.3">
      <c r="B202" s="4"/>
      <c r="K202" s="174"/>
      <c r="L202" s="391"/>
      <c r="M202" s="391"/>
      <c r="N202" s="391"/>
      <c r="O202" s="391"/>
      <c r="P202" s="391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</row>
    <row r="203" spans="1:35" ht="14.4" x14ac:dyDescent="0.3">
      <c r="B203" s="4"/>
      <c r="K203" s="174"/>
      <c r="L203" s="391"/>
      <c r="M203" s="391"/>
      <c r="N203" s="391"/>
      <c r="O203" s="391"/>
      <c r="P203" s="391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</row>
    <row r="204" spans="1:35" ht="14.4" x14ac:dyDescent="0.3">
      <c r="B204" s="4"/>
      <c r="K204" s="174"/>
      <c r="L204" s="391"/>
      <c r="M204" s="391"/>
      <c r="N204" s="391"/>
      <c r="O204" s="391"/>
      <c r="P204" s="391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</row>
    <row r="205" spans="1:35" ht="14.4" x14ac:dyDescent="0.3">
      <c r="B205" s="4"/>
      <c r="K205" s="174"/>
      <c r="L205" s="391"/>
      <c r="M205" s="391"/>
      <c r="N205" s="391"/>
      <c r="O205" s="391"/>
      <c r="P205" s="391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</row>
    <row r="206" spans="1:35" ht="14.4" x14ac:dyDescent="0.3">
      <c r="B206" s="4"/>
      <c r="K206" s="174"/>
      <c r="L206" s="391"/>
      <c r="M206" s="391"/>
      <c r="N206" s="391"/>
      <c r="O206" s="391"/>
      <c r="P206" s="391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</row>
    <row r="207" spans="1:35" ht="14.4" x14ac:dyDescent="0.3">
      <c r="B207" s="4"/>
      <c r="K207" s="1"/>
      <c r="L207" s="392"/>
      <c r="M207" s="392"/>
      <c r="N207" s="392"/>
      <c r="O207" s="392"/>
      <c r="P207" s="392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4.4" x14ac:dyDescent="0.3">
      <c r="B208" s="4"/>
      <c r="K208" s="1"/>
      <c r="L208" s="392"/>
      <c r="M208" s="392"/>
      <c r="N208" s="392"/>
      <c r="O208" s="392"/>
      <c r="P208" s="392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2:35" ht="14.4" x14ac:dyDescent="0.3">
      <c r="B209" s="4"/>
      <c r="K209" s="1"/>
      <c r="L209" s="392"/>
      <c r="M209" s="392"/>
      <c r="N209" s="392"/>
      <c r="O209" s="392"/>
      <c r="P209" s="392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2:35" ht="14.4" x14ac:dyDescent="0.3">
      <c r="B210" s="4"/>
      <c r="K210" s="1"/>
      <c r="L210" s="392"/>
      <c r="M210" s="392"/>
      <c r="N210" s="392"/>
      <c r="O210" s="392"/>
      <c r="P210" s="392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2:35" ht="14.4" x14ac:dyDescent="0.3">
      <c r="B211" s="4"/>
      <c r="K211" s="1"/>
      <c r="L211" s="392"/>
      <c r="M211" s="392"/>
      <c r="N211" s="392"/>
      <c r="O211" s="392"/>
      <c r="P211" s="392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2:35" ht="14.4" x14ac:dyDescent="0.3">
      <c r="B212" s="4"/>
      <c r="K212" s="1"/>
      <c r="L212" s="392"/>
      <c r="M212" s="392"/>
      <c r="N212" s="392"/>
      <c r="O212" s="392"/>
      <c r="P212" s="392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2:35" ht="14.4" x14ac:dyDescent="0.3">
      <c r="B213" s="4"/>
    </row>
    <row r="214" spans="2:35" ht="14.4" x14ac:dyDescent="0.3">
      <c r="B214" s="4"/>
    </row>
    <row r="215" spans="2:35" ht="14.4" x14ac:dyDescent="0.3">
      <c r="B215" s="4"/>
    </row>
    <row r="216" spans="2:35" ht="14.4" x14ac:dyDescent="0.3">
      <c r="B216" s="4"/>
    </row>
    <row r="217" spans="2:35" ht="14.4" x14ac:dyDescent="0.3">
      <c r="B217" s="4"/>
    </row>
    <row r="218" spans="2:35" ht="14.4" x14ac:dyDescent="0.3">
      <c r="B218" s="4"/>
    </row>
    <row r="219" spans="2:35" ht="14.4" x14ac:dyDescent="0.3">
      <c r="B219" s="4"/>
    </row>
    <row r="220" spans="2:35" ht="14.4" x14ac:dyDescent="0.3">
      <c r="B220" s="4"/>
    </row>
    <row r="221" spans="2:35" ht="14.4" x14ac:dyDescent="0.3">
      <c r="B221" s="4"/>
    </row>
    <row r="222" spans="2:35" ht="14.4" x14ac:dyDescent="0.3">
      <c r="B222" s="4"/>
    </row>
    <row r="223" spans="2:35" ht="14.4" x14ac:dyDescent="0.3">
      <c r="B223" s="4"/>
    </row>
    <row r="224" spans="2:35" ht="14.4" x14ac:dyDescent="0.3">
      <c r="B224" s="4"/>
    </row>
    <row r="225" spans="2:2" ht="14.4" x14ac:dyDescent="0.3">
      <c r="B225" s="4"/>
    </row>
    <row r="226" spans="2:2" ht="14.4" x14ac:dyDescent="0.3">
      <c r="B226" s="4"/>
    </row>
    <row r="227" spans="2:2" ht="14.4" x14ac:dyDescent="0.3">
      <c r="B227" s="4"/>
    </row>
    <row r="228" spans="2:2" ht="14.4" x14ac:dyDescent="0.3">
      <c r="B228" s="4"/>
    </row>
    <row r="229" spans="2:2" thickBot="1" x14ac:dyDescent="0.35">
      <c r="B229" s="4"/>
    </row>
  </sheetData>
  <mergeCells count="252">
    <mergeCell ref="B131:B136"/>
    <mergeCell ref="J131:J136"/>
    <mergeCell ref="B177:B180"/>
    <mergeCell ref="J177:J180"/>
    <mergeCell ref="B38:B39"/>
    <mergeCell ref="B41:B42"/>
    <mergeCell ref="B43:B45"/>
    <mergeCell ref="B46:B48"/>
    <mergeCell ref="B49:B52"/>
    <mergeCell ref="B81:B84"/>
    <mergeCell ref="B100:B102"/>
    <mergeCell ref="B103:B105"/>
    <mergeCell ref="B107:B108"/>
    <mergeCell ref="B109:B110"/>
    <mergeCell ref="B111:B112"/>
    <mergeCell ref="B86:B88"/>
    <mergeCell ref="B89:B90"/>
    <mergeCell ref="B92:B94"/>
    <mergeCell ref="B95:B97"/>
    <mergeCell ref="B98:B99"/>
    <mergeCell ref="J69:J70"/>
    <mergeCell ref="J71:J74"/>
    <mergeCell ref="J75:J77"/>
    <mergeCell ref="J79:J80"/>
    <mergeCell ref="B29:B32"/>
    <mergeCell ref="B34:B35"/>
    <mergeCell ref="B36:B37"/>
    <mergeCell ref="B69:B70"/>
    <mergeCell ref="B71:B74"/>
    <mergeCell ref="B75:B77"/>
    <mergeCell ref="B79:B80"/>
    <mergeCell ref="B53:B55"/>
    <mergeCell ref="B56:B58"/>
    <mergeCell ref="B60:B61"/>
    <mergeCell ref="B62:B65"/>
    <mergeCell ref="B66:B67"/>
    <mergeCell ref="A28:A29"/>
    <mergeCell ref="A30:A32"/>
    <mergeCell ref="A33:A34"/>
    <mergeCell ref="A36:A37"/>
    <mergeCell ref="B168:B172"/>
    <mergeCell ref="B173:B174"/>
    <mergeCell ref="B175:B176"/>
    <mergeCell ref="B181:B182"/>
    <mergeCell ref="B152:B155"/>
    <mergeCell ref="B156:B158"/>
    <mergeCell ref="B160:B162"/>
    <mergeCell ref="B164:B165"/>
    <mergeCell ref="B166:B167"/>
    <mergeCell ref="B137:B138"/>
    <mergeCell ref="B141:B143"/>
    <mergeCell ref="B145:B148"/>
    <mergeCell ref="B149:B150"/>
    <mergeCell ref="B114:B116"/>
    <mergeCell ref="B119:B121"/>
    <mergeCell ref="B122:B124"/>
    <mergeCell ref="B125:B126"/>
    <mergeCell ref="B127:B130"/>
    <mergeCell ref="A53:A55"/>
    <mergeCell ref="A56:A58"/>
    <mergeCell ref="A5:B5"/>
    <mergeCell ref="C5:G5"/>
    <mergeCell ref="A10:A11"/>
    <mergeCell ref="A14:A15"/>
    <mergeCell ref="A17:A18"/>
    <mergeCell ref="A19:A20"/>
    <mergeCell ref="A22:A23"/>
    <mergeCell ref="A24:A25"/>
    <mergeCell ref="A26:A27"/>
    <mergeCell ref="B10:B11"/>
    <mergeCell ref="B14:B15"/>
    <mergeCell ref="B17:B18"/>
    <mergeCell ref="B19:B20"/>
    <mergeCell ref="B22:B23"/>
    <mergeCell ref="B24:B25"/>
    <mergeCell ref="B26:B27"/>
    <mergeCell ref="A60:A61"/>
    <mergeCell ref="A62:A64"/>
    <mergeCell ref="A65:A67"/>
    <mergeCell ref="A38:A39"/>
    <mergeCell ref="A41:A42"/>
    <mergeCell ref="A43:A45"/>
    <mergeCell ref="A46:A48"/>
    <mergeCell ref="A50:A52"/>
    <mergeCell ref="A84:A85"/>
    <mergeCell ref="A86:A88"/>
    <mergeCell ref="A89:A90"/>
    <mergeCell ref="A92:A94"/>
    <mergeCell ref="A95:A97"/>
    <mergeCell ref="A69:A70"/>
    <mergeCell ref="A71:A74"/>
    <mergeCell ref="A75:A77"/>
    <mergeCell ref="A79:A80"/>
    <mergeCell ref="A81:A83"/>
    <mergeCell ref="A111:A112"/>
    <mergeCell ref="A113:A114"/>
    <mergeCell ref="A115:A116"/>
    <mergeCell ref="A119:A121"/>
    <mergeCell ref="A122:A124"/>
    <mergeCell ref="A98:A99"/>
    <mergeCell ref="A100:A102"/>
    <mergeCell ref="A103:A105"/>
    <mergeCell ref="A107:A108"/>
    <mergeCell ref="A109:A110"/>
    <mergeCell ref="A144:A145"/>
    <mergeCell ref="A146:A148"/>
    <mergeCell ref="A149:A150"/>
    <mergeCell ref="A152:A155"/>
    <mergeCell ref="A156:A158"/>
    <mergeCell ref="A125:A127"/>
    <mergeCell ref="A128:A130"/>
    <mergeCell ref="A131:A135"/>
    <mergeCell ref="A136:A138"/>
    <mergeCell ref="A141:A143"/>
    <mergeCell ref="A1:B4"/>
    <mergeCell ref="A191:A192"/>
    <mergeCell ref="J10:J11"/>
    <mergeCell ref="C4:G4"/>
    <mergeCell ref="C3:F3"/>
    <mergeCell ref="J22:J23"/>
    <mergeCell ref="J24:J25"/>
    <mergeCell ref="J26:J27"/>
    <mergeCell ref="J29:J32"/>
    <mergeCell ref="J34:J35"/>
    <mergeCell ref="J36:J37"/>
    <mergeCell ref="J38:J39"/>
    <mergeCell ref="J41:J42"/>
    <mergeCell ref="J43:J45"/>
    <mergeCell ref="J46:J48"/>
    <mergeCell ref="J49:J52"/>
    <mergeCell ref="A175:A176"/>
    <mergeCell ref="A177:A179"/>
    <mergeCell ref="A180:A182"/>
    <mergeCell ref="A185:A186"/>
    <mergeCell ref="A187:A188"/>
    <mergeCell ref="A160:A162"/>
    <mergeCell ref="A164:A165"/>
    <mergeCell ref="A166:A167"/>
    <mergeCell ref="C1:F1"/>
    <mergeCell ref="H3:J3"/>
    <mergeCell ref="G1:G3"/>
    <mergeCell ref="J81:J84"/>
    <mergeCell ref="J53:J55"/>
    <mergeCell ref="J56:J58"/>
    <mergeCell ref="J60:J61"/>
    <mergeCell ref="J62:J65"/>
    <mergeCell ref="J66:J67"/>
    <mergeCell ref="K75:K77"/>
    <mergeCell ref="K79:K80"/>
    <mergeCell ref="K81:K83"/>
    <mergeCell ref="K84:K85"/>
    <mergeCell ref="K86:K88"/>
    <mergeCell ref="J14:J15"/>
    <mergeCell ref="J17:J18"/>
    <mergeCell ref="J19:J20"/>
    <mergeCell ref="H1:J1"/>
    <mergeCell ref="H2:J2"/>
    <mergeCell ref="K33:K34"/>
    <mergeCell ref="K36:K37"/>
    <mergeCell ref="K38:K39"/>
    <mergeCell ref="K41:K42"/>
    <mergeCell ref="K60:K61"/>
    <mergeCell ref="K62:K64"/>
    <mergeCell ref="K65:K67"/>
    <mergeCell ref="K69:K70"/>
    <mergeCell ref="K71:K74"/>
    <mergeCell ref="K43:K45"/>
    <mergeCell ref="K46:K48"/>
    <mergeCell ref="K50:K52"/>
    <mergeCell ref="K53:K55"/>
    <mergeCell ref="K56:K58"/>
    <mergeCell ref="J152:J155"/>
    <mergeCell ref="J156:J158"/>
    <mergeCell ref="J160:J162"/>
    <mergeCell ref="J164:J165"/>
    <mergeCell ref="J166:J167"/>
    <mergeCell ref="J109:J110"/>
    <mergeCell ref="J111:J112"/>
    <mergeCell ref="J86:J88"/>
    <mergeCell ref="J89:J90"/>
    <mergeCell ref="J92:J94"/>
    <mergeCell ref="J95:J97"/>
    <mergeCell ref="J98:J99"/>
    <mergeCell ref="J137:J138"/>
    <mergeCell ref="J141:J143"/>
    <mergeCell ref="J145:J148"/>
    <mergeCell ref="J149:J150"/>
    <mergeCell ref="J114:J116"/>
    <mergeCell ref="J119:J121"/>
    <mergeCell ref="J122:J124"/>
    <mergeCell ref="J125:J126"/>
    <mergeCell ref="J127:J130"/>
    <mergeCell ref="J100:J102"/>
    <mergeCell ref="J103:J105"/>
    <mergeCell ref="J107:J108"/>
    <mergeCell ref="K10:K11"/>
    <mergeCell ref="K14:K15"/>
    <mergeCell ref="K17:K18"/>
    <mergeCell ref="K19:K20"/>
    <mergeCell ref="K22:K23"/>
    <mergeCell ref="K24:K25"/>
    <mergeCell ref="K26:K27"/>
    <mergeCell ref="K28:K29"/>
    <mergeCell ref="K30:K32"/>
    <mergeCell ref="K115:K116"/>
    <mergeCell ref="K119:K121"/>
    <mergeCell ref="K89:K90"/>
    <mergeCell ref="K92:K94"/>
    <mergeCell ref="K95:K97"/>
    <mergeCell ref="K122:K124"/>
    <mergeCell ref="K125:K127"/>
    <mergeCell ref="K128:K130"/>
    <mergeCell ref="K103:K105"/>
    <mergeCell ref="K107:K108"/>
    <mergeCell ref="K109:K110"/>
    <mergeCell ref="K111:K112"/>
    <mergeCell ref="K113:K114"/>
    <mergeCell ref="K98:K99"/>
    <mergeCell ref="K100:K102"/>
    <mergeCell ref="K152:K155"/>
    <mergeCell ref="K156:K158"/>
    <mergeCell ref="K160:K162"/>
    <mergeCell ref="K164:K165"/>
    <mergeCell ref="K131:K135"/>
    <mergeCell ref="K136:K138"/>
    <mergeCell ref="K141:K143"/>
    <mergeCell ref="K144:K145"/>
    <mergeCell ref="K146:K148"/>
    <mergeCell ref="L5:P5"/>
    <mergeCell ref="K180:K182"/>
    <mergeCell ref="K185:K186"/>
    <mergeCell ref="K187:K188"/>
    <mergeCell ref="K191:K192"/>
    <mergeCell ref="A197:B197"/>
    <mergeCell ref="K166:K167"/>
    <mergeCell ref="K168:K172"/>
    <mergeCell ref="K173:K174"/>
    <mergeCell ref="K175:K176"/>
    <mergeCell ref="K177:K179"/>
    <mergeCell ref="J185:J186"/>
    <mergeCell ref="J187:J188"/>
    <mergeCell ref="J191:J192"/>
    <mergeCell ref="A168:A172"/>
    <mergeCell ref="A173:A174"/>
    <mergeCell ref="B185:B186"/>
    <mergeCell ref="B187:B188"/>
    <mergeCell ref="B191:B192"/>
    <mergeCell ref="J168:J172"/>
    <mergeCell ref="J173:J174"/>
    <mergeCell ref="J175:J176"/>
    <mergeCell ref="J181:J182"/>
    <mergeCell ref="K149:K150"/>
  </mergeCells>
  <pageMargins left="0.25" right="0.25" top="0.75" bottom="0.75" header="0.3" footer="0.3"/>
  <pageSetup scale="57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7" sqref="D7"/>
    </sheetView>
  </sheetViews>
  <sheetFormatPr defaultColWidth="8.77734375" defaultRowHeight="15" thickBottom="1" x14ac:dyDescent="0.35"/>
  <cols>
    <col min="1" max="1" width="11.44140625" style="88" customWidth="1"/>
    <col min="2" max="2" width="13.77734375" style="2" customWidth="1"/>
    <col min="3" max="4" width="17.44140625" bestFit="1" customWidth="1"/>
    <col min="5" max="5" width="15" bestFit="1" customWidth="1"/>
    <col min="6" max="6" width="20.44140625" customWidth="1"/>
    <col min="7" max="7" width="18.6640625" bestFit="1" customWidth="1"/>
    <col min="8" max="8" width="39" bestFit="1" customWidth="1"/>
    <col min="9" max="9" width="23" style="81" customWidth="1"/>
    <col min="10" max="10" width="11.6640625" style="82" customWidth="1"/>
    <col min="11" max="11" width="11.44140625" style="81" customWidth="1"/>
    <col min="12" max="12" width="9.44140625" style="81" customWidth="1"/>
    <col min="13" max="13" width="23" style="81" customWidth="1"/>
    <col min="14" max="14" width="13.6640625" style="81" customWidth="1"/>
    <col min="15" max="15" width="45.6640625" style="81" bestFit="1" customWidth="1"/>
    <col min="16" max="16" width="14.44140625" style="81" customWidth="1"/>
    <col min="18" max="18" width="5.6640625" style="81" customWidth="1"/>
    <col min="19" max="19" width="25.109375" style="81" bestFit="1" customWidth="1"/>
  </cols>
  <sheetData>
    <row r="1" spans="1:19" ht="36.75" customHeight="1" x14ac:dyDescent="0.3">
      <c r="A1" s="451" t="s">
        <v>497</v>
      </c>
      <c r="B1" s="452"/>
      <c r="C1" s="453" t="s">
        <v>500</v>
      </c>
      <c r="D1" s="454"/>
      <c r="E1" s="454"/>
      <c r="F1" s="454"/>
      <c r="G1" s="455"/>
      <c r="H1" s="95" t="s">
        <v>501</v>
      </c>
    </row>
    <row r="2" spans="1:19" s="103" customFormat="1" ht="30" customHeight="1" thickBot="1" x14ac:dyDescent="0.35">
      <c r="A2" s="96" t="s">
        <v>498</v>
      </c>
      <c r="B2" s="97" t="s">
        <v>499</v>
      </c>
      <c r="C2" s="120" t="s">
        <v>0</v>
      </c>
      <c r="D2" s="121" t="s">
        <v>1</v>
      </c>
      <c r="E2" s="121" t="s">
        <v>2</v>
      </c>
      <c r="F2" s="121" t="s">
        <v>3</v>
      </c>
      <c r="G2" s="98" t="s">
        <v>502</v>
      </c>
      <c r="H2" s="98" t="s">
        <v>503</v>
      </c>
      <c r="I2" s="99" t="s">
        <v>413</v>
      </c>
      <c r="J2" s="100" t="s">
        <v>418</v>
      </c>
      <c r="K2" s="99"/>
      <c r="L2" s="99"/>
      <c r="M2" s="99" t="s">
        <v>419</v>
      </c>
      <c r="N2" s="101" t="s">
        <v>421</v>
      </c>
      <c r="O2" s="99" t="s">
        <v>420</v>
      </c>
      <c r="P2" s="99" t="s">
        <v>414</v>
      </c>
      <c r="Q2" s="102"/>
      <c r="R2" s="102"/>
      <c r="S2" s="102" t="s">
        <v>436</v>
      </c>
    </row>
    <row r="3" spans="1:19" thickBot="1" x14ac:dyDescent="0.35">
      <c r="A3" s="118">
        <v>20100423</v>
      </c>
      <c r="B3" s="122">
        <v>20100423</v>
      </c>
      <c r="C3" s="106"/>
      <c r="D3" s="107"/>
      <c r="E3" s="107"/>
      <c r="F3" s="107"/>
      <c r="G3" s="125" t="s">
        <v>412</v>
      </c>
      <c r="H3" s="128" t="s">
        <v>486</v>
      </c>
      <c r="I3" s="6">
        <v>40291</v>
      </c>
      <c r="J3" s="5" t="str">
        <f>MID(G3,11,4)</f>
        <v>0423</v>
      </c>
      <c r="K3" s="6">
        <f>DATE(2010,LEFT(J3,2),RIGHT(J3,2))</f>
        <v>40291</v>
      </c>
      <c r="L3" s="7">
        <v>0.99236111111111114</v>
      </c>
      <c r="M3" s="8">
        <f>K3+L3</f>
        <v>40291.992361111108</v>
      </c>
      <c r="N3" s="7"/>
      <c r="O3" s="73"/>
    </row>
    <row r="4" spans="1:19" thickBot="1" x14ac:dyDescent="0.35">
      <c r="A4" s="119">
        <v>20100425</v>
      </c>
      <c r="B4" s="122">
        <v>20100425</v>
      </c>
      <c r="C4" s="108"/>
      <c r="D4" s="109" t="s">
        <v>4</v>
      </c>
      <c r="E4" s="109" t="s">
        <v>5</v>
      </c>
      <c r="F4" s="109" t="s">
        <v>6</v>
      </c>
      <c r="G4" s="126" t="s">
        <v>258</v>
      </c>
      <c r="H4" s="129" t="s">
        <v>114</v>
      </c>
      <c r="I4" s="10">
        <v>40293</v>
      </c>
      <c r="J4" s="9" t="str">
        <f>MID(G4,11,4)</f>
        <v>0425</v>
      </c>
      <c r="K4" s="10">
        <f t="shared" ref="K4:K67" si="0">DATE(2010,LEFT(J4,2),RIGHT(J4,2))</f>
        <v>40293</v>
      </c>
      <c r="L4" s="11">
        <v>0.49305555555555558</v>
      </c>
      <c r="M4" s="12">
        <f t="shared" ref="M4:M67" si="1">K4+L4</f>
        <v>40293.493055555555</v>
      </c>
      <c r="N4" s="13">
        <f>M4-M3</f>
        <v>1.5006944444467081</v>
      </c>
      <c r="O4" s="73"/>
      <c r="R4" s="85"/>
      <c r="S4" s="81" t="s">
        <v>415</v>
      </c>
    </row>
    <row r="5" spans="1:19" thickBot="1" x14ac:dyDescent="0.35">
      <c r="A5" s="119">
        <v>20100426</v>
      </c>
      <c r="B5" s="122">
        <v>20100426</v>
      </c>
      <c r="C5" s="108"/>
      <c r="D5" s="110"/>
      <c r="E5" s="110"/>
      <c r="F5" s="109" t="s">
        <v>7</v>
      </c>
      <c r="G5" s="126" t="s">
        <v>259</v>
      </c>
      <c r="H5" s="129" t="s">
        <v>487</v>
      </c>
      <c r="I5" s="6">
        <v>40294</v>
      </c>
      <c r="J5" s="5" t="str">
        <f>MID(G5,11,4)</f>
        <v>0426</v>
      </c>
      <c r="K5" s="6">
        <f t="shared" si="0"/>
        <v>40294</v>
      </c>
      <c r="L5" s="7">
        <v>0.66527777777777775</v>
      </c>
      <c r="M5" s="8">
        <f t="shared" si="1"/>
        <v>40294.665277777778</v>
      </c>
      <c r="N5" s="14">
        <f t="shared" ref="N5:N68" si="2">M5-M4</f>
        <v>1.172222222223354</v>
      </c>
      <c r="O5" s="73"/>
      <c r="R5" s="70"/>
      <c r="S5" s="81" t="s">
        <v>416</v>
      </c>
    </row>
    <row r="6" spans="1:19" ht="14.4" x14ac:dyDescent="0.3">
      <c r="A6" s="445">
        <v>20100429</v>
      </c>
      <c r="B6" s="447">
        <v>20100429</v>
      </c>
      <c r="C6" s="111"/>
      <c r="D6" s="109" t="s">
        <v>8</v>
      </c>
      <c r="E6" s="109" t="s">
        <v>9</v>
      </c>
      <c r="F6" s="110"/>
      <c r="G6" s="126" t="s">
        <v>260</v>
      </c>
      <c r="H6" s="129" t="s">
        <v>115</v>
      </c>
      <c r="I6" s="16">
        <v>40297</v>
      </c>
      <c r="J6" s="15" t="str">
        <f>MID(G6,11,4)</f>
        <v>0429</v>
      </c>
      <c r="K6" s="16">
        <f t="shared" si="0"/>
        <v>40297</v>
      </c>
      <c r="L6" s="17">
        <v>0.15625</v>
      </c>
      <c r="M6" s="18">
        <f t="shared" si="1"/>
        <v>40297.15625</v>
      </c>
      <c r="N6" s="19">
        <f t="shared" si="2"/>
        <v>2.4909722222218988</v>
      </c>
      <c r="O6" s="73"/>
      <c r="R6" s="86"/>
      <c r="S6" s="81" t="s">
        <v>417</v>
      </c>
    </row>
    <row r="7" spans="1:19" thickBot="1" x14ac:dyDescent="0.35">
      <c r="A7" s="446"/>
      <c r="B7" s="448"/>
      <c r="C7" s="108"/>
      <c r="D7" s="109"/>
      <c r="E7" s="109"/>
      <c r="F7" s="110"/>
      <c r="G7" s="126" t="s">
        <v>261</v>
      </c>
      <c r="H7" s="129" t="s">
        <v>116</v>
      </c>
      <c r="I7" s="21"/>
      <c r="J7" s="20" t="str">
        <f>MID(G7,11,4)</f>
        <v>0429</v>
      </c>
      <c r="K7" s="21">
        <f t="shared" si="0"/>
        <v>40297</v>
      </c>
      <c r="L7" s="22">
        <v>0.50624999999999998</v>
      </c>
      <c r="M7" s="23">
        <f t="shared" si="1"/>
        <v>40297.506249999999</v>
      </c>
      <c r="N7" s="24">
        <f t="shared" si="2"/>
        <v>0.34999999999854481</v>
      </c>
      <c r="O7" s="73"/>
    </row>
    <row r="8" spans="1:19" thickBot="1" x14ac:dyDescent="0.35">
      <c r="A8" s="119">
        <v>20100501</v>
      </c>
      <c r="B8" s="122">
        <v>20100501</v>
      </c>
      <c r="C8" s="108"/>
      <c r="D8" s="109"/>
      <c r="E8" s="109"/>
      <c r="F8" s="110"/>
      <c r="G8" s="126"/>
      <c r="H8" s="129" t="s">
        <v>117</v>
      </c>
      <c r="I8" s="6">
        <v>40299</v>
      </c>
      <c r="J8" s="5">
        <v>40299</v>
      </c>
      <c r="K8" s="6">
        <f>J8</f>
        <v>40299</v>
      </c>
      <c r="L8" s="7">
        <v>0.52361111111111114</v>
      </c>
      <c r="M8" s="8">
        <f t="shared" si="1"/>
        <v>40299.523611111108</v>
      </c>
      <c r="N8" s="14">
        <f t="shared" si="2"/>
        <v>2.0173611111094942</v>
      </c>
      <c r="O8" s="73"/>
    </row>
    <row r="9" spans="1:19" thickBot="1" x14ac:dyDescent="0.35">
      <c r="A9" s="119">
        <v>20100502</v>
      </c>
      <c r="B9" s="122">
        <v>20100502</v>
      </c>
      <c r="C9" s="108"/>
      <c r="D9" s="110"/>
      <c r="E9" s="110"/>
      <c r="F9" s="109" t="s">
        <v>10</v>
      </c>
      <c r="G9" s="126" t="s">
        <v>262</v>
      </c>
      <c r="H9" s="129" t="s">
        <v>118</v>
      </c>
      <c r="I9" s="10">
        <v>40300</v>
      </c>
      <c r="J9" s="9" t="str">
        <f t="shared" ref="J9:J21" si="3">MID(G9,11,4)</f>
        <v>0502</v>
      </c>
      <c r="K9" s="10">
        <f t="shared" si="0"/>
        <v>40300</v>
      </c>
      <c r="L9" s="11">
        <v>0.16041666666666668</v>
      </c>
      <c r="M9" s="12">
        <f t="shared" si="1"/>
        <v>40300.160416666666</v>
      </c>
      <c r="N9" s="13">
        <f t="shared" si="2"/>
        <v>0.6368055555576575</v>
      </c>
      <c r="O9" s="73"/>
    </row>
    <row r="10" spans="1:19" ht="14.4" x14ac:dyDescent="0.3">
      <c r="A10" s="445">
        <v>20100503</v>
      </c>
      <c r="B10" s="447">
        <v>20100503</v>
      </c>
      <c r="C10" s="108"/>
      <c r="D10" s="110"/>
      <c r="E10" s="110"/>
      <c r="F10" s="109" t="s">
        <v>11</v>
      </c>
      <c r="G10" s="126" t="s">
        <v>263</v>
      </c>
      <c r="H10" s="129" t="s">
        <v>119</v>
      </c>
      <c r="I10" s="26">
        <v>40301</v>
      </c>
      <c r="J10" s="25" t="str">
        <f t="shared" si="3"/>
        <v>0503</v>
      </c>
      <c r="K10" s="26">
        <f t="shared" si="0"/>
        <v>40301</v>
      </c>
      <c r="L10" s="27">
        <v>0.49513888888888885</v>
      </c>
      <c r="M10" s="28">
        <f t="shared" si="1"/>
        <v>40301.495138888888</v>
      </c>
      <c r="N10" s="29">
        <f t="shared" si="2"/>
        <v>1.3347222222218988</v>
      </c>
      <c r="O10" s="73" t="s">
        <v>422</v>
      </c>
    </row>
    <row r="11" spans="1:19" thickBot="1" x14ac:dyDescent="0.35">
      <c r="A11" s="446"/>
      <c r="B11" s="448"/>
      <c r="C11" s="108"/>
      <c r="D11" s="110"/>
      <c r="E11" s="110"/>
      <c r="F11" s="109"/>
      <c r="G11" s="126" t="s">
        <v>264</v>
      </c>
      <c r="H11" s="129" t="s">
        <v>120</v>
      </c>
      <c r="I11" s="31"/>
      <c r="J11" s="30" t="str">
        <f t="shared" si="3"/>
        <v>0503</v>
      </c>
      <c r="K11" s="31">
        <f t="shared" si="0"/>
        <v>40301</v>
      </c>
      <c r="L11" s="32">
        <v>0.99791666666666667</v>
      </c>
      <c r="M11" s="33">
        <f t="shared" si="1"/>
        <v>40301.997916666667</v>
      </c>
      <c r="N11" s="34">
        <f t="shared" si="2"/>
        <v>0.50277777777955635</v>
      </c>
      <c r="O11" s="73"/>
    </row>
    <row r="12" spans="1:19" thickBot="1" x14ac:dyDescent="0.35">
      <c r="A12" s="119">
        <v>20100504</v>
      </c>
      <c r="B12" s="122">
        <v>20100504</v>
      </c>
      <c r="C12" s="108"/>
      <c r="D12" s="109" t="s">
        <v>12</v>
      </c>
      <c r="E12" s="109" t="s">
        <v>13</v>
      </c>
      <c r="F12" s="109" t="s">
        <v>14</v>
      </c>
      <c r="G12" s="126" t="s">
        <v>257</v>
      </c>
      <c r="H12" s="129" t="s">
        <v>206</v>
      </c>
      <c r="I12" s="10">
        <v>40302</v>
      </c>
      <c r="J12" s="9" t="str">
        <f t="shared" si="3"/>
        <v>0504</v>
      </c>
      <c r="K12" s="10">
        <f t="shared" si="0"/>
        <v>40302</v>
      </c>
      <c r="L12" s="11">
        <v>0.99791666666666667</v>
      </c>
      <c r="M12" s="12">
        <f t="shared" si="1"/>
        <v>40302.997916666667</v>
      </c>
      <c r="N12" s="13">
        <f t="shared" si="2"/>
        <v>1</v>
      </c>
      <c r="O12" s="73"/>
    </row>
    <row r="13" spans="1:19" thickBot="1" x14ac:dyDescent="0.35">
      <c r="A13" s="445">
        <v>20100505</v>
      </c>
      <c r="B13" s="447">
        <v>20100505</v>
      </c>
      <c r="C13" s="108"/>
      <c r="D13" s="110"/>
      <c r="E13" s="110"/>
      <c r="F13" s="109" t="s">
        <v>15</v>
      </c>
      <c r="G13" s="126" t="s">
        <v>265</v>
      </c>
      <c r="H13" s="129" t="s">
        <v>208</v>
      </c>
      <c r="I13" s="6">
        <v>40303</v>
      </c>
      <c r="J13" s="5" t="str">
        <f t="shared" si="3"/>
        <v>0505</v>
      </c>
      <c r="K13" s="6">
        <f t="shared" si="0"/>
        <v>40303</v>
      </c>
      <c r="L13" s="7">
        <v>0.16458333333333333</v>
      </c>
      <c r="M13" s="8">
        <f t="shared" si="1"/>
        <v>40303.164583333331</v>
      </c>
      <c r="N13" s="14">
        <f t="shared" si="2"/>
        <v>0.16666666666424135</v>
      </c>
      <c r="O13" s="73" t="s">
        <v>423</v>
      </c>
    </row>
    <row r="14" spans="1:19" thickBot="1" x14ac:dyDescent="0.35">
      <c r="A14" s="446"/>
      <c r="B14" s="448"/>
      <c r="C14" s="108"/>
      <c r="D14" s="110"/>
      <c r="E14" s="110"/>
      <c r="F14" s="109"/>
      <c r="G14" s="126" t="s">
        <v>266</v>
      </c>
      <c r="H14" s="129" t="s">
        <v>207</v>
      </c>
      <c r="I14" s="10">
        <v>40303</v>
      </c>
      <c r="J14" s="9" t="str">
        <f t="shared" si="3"/>
        <v>0505</v>
      </c>
      <c r="K14" s="10">
        <f t="shared" si="0"/>
        <v>40303</v>
      </c>
      <c r="L14" s="11">
        <v>0.49374999999999997</v>
      </c>
      <c r="M14" s="12">
        <f t="shared" si="1"/>
        <v>40303.493750000001</v>
      </c>
      <c r="N14" s="13">
        <f t="shared" si="2"/>
        <v>0.32916666667006211</v>
      </c>
      <c r="O14" s="73" t="s">
        <v>424</v>
      </c>
    </row>
    <row r="15" spans="1:19" thickBot="1" x14ac:dyDescent="0.35">
      <c r="A15" s="445">
        <v>20100508</v>
      </c>
      <c r="B15" s="447">
        <v>20100508</v>
      </c>
      <c r="C15" s="108"/>
      <c r="D15" s="110"/>
      <c r="E15" s="110"/>
      <c r="F15" s="109" t="s">
        <v>16</v>
      </c>
      <c r="G15" s="126" t="s">
        <v>267</v>
      </c>
      <c r="H15" s="129" t="s">
        <v>209</v>
      </c>
      <c r="I15" s="6">
        <v>40306</v>
      </c>
      <c r="J15" s="5" t="str">
        <f t="shared" si="3"/>
        <v>0508</v>
      </c>
      <c r="K15" s="6">
        <f t="shared" si="0"/>
        <v>40306</v>
      </c>
      <c r="L15" s="7">
        <v>0.4993055555555555</v>
      </c>
      <c r="M15" s="8">
        <f t="shared" si="1"/>
        <v>40306.499305555553</v>
      </c>
      <c r="N15" s="14">
        <f t="shared" si="2"/>
        <v>3.0055555555518367</v>
      </c>
      <c r="O15" s="73" t="s">
        <v>425</v>
      </c>
    </row>
    <row r="16" spans="1:19" thickBot="1" x14ac:dyDescent="0.35">
      <c r="A16" s="446"/>
      <c r="B16" s="448"/>
      <c r="C16" s="108"/>
      <c r="D16" s="110"/>
      <c r="E16" s="110"/>
      <c r="F16" s="109"/>
      <c r="G16" s="126" t="s">
        <v>268</v>
      </c>
      <c r="H16" s="129" t="s">
        <v>121</v>
      </c>
      <c r="I16" s="10">
        <v>40306</v>
      </c>
      <c r="J16" s="9" t="str">
        <f t="shared" si="3"/>
        <v>0508</v>
      </c>
      <c r="K16" s="10">
        <f t="shared" si="0"/>
        <v>40306</v>
      </c>
      <c r="L16" s="11">
        <v>0.99861111111111101</v>
      </c>
      <c r="M16" s="12">
        <f t="shared" si="1"/>
        <v>40306.998611111114</v>
      </c>
      <c r="N16" s="13">
        <f t="shared" si="2"/>
        <v>0.49930555556056788</v>
      </c>
      <c r="O16" s="73" t="s">
        <v>425</v>
      </c>
    </row>
    <row r="17" spans="1:16" thickBot="1" x14ac:dyDescent="0.35">
      <c r="A17" s="119">
        <v>20100509</v>
      </c>
      <c r="B17" s="122">
        <v>20100509</v>
      </c>
      <c r="C17" s="112" t="s">
        <v>17</v>
      </c>
      <c r="D17" s="109" t="s">
        <v>18</v>
      </c>
      <c r="E17" s="109" t="s">
        <v>19</v>
      </c>
      <c r="F17" s="109" t="s">
        <v>20</v>
      </c>
      <c r="G17" s="126" t="s">
        <v>269</v>
      </c>
      <c r="H17" s="129" t="s">
        <v>204</v>
      </c>
      <c r="I17" s="6">
        <v>40307</v>
      </c>
      <c r="J17" s="5" t="str">
        <f t="shared" si="3"/>
        <v>0509</v>
      </c>
      <c r="K17" s="6">
        <f t="shared" si="0"/>
        <v>40307</v>
      </c>
      <c r="L17" s="7">
        <v>0.65972222222222221</v>
      </c>
      <c r="M17" s="8">
        <f t="shared" si="1"/>
        <v>40307.659722222219</v>
      </c>
      <c r="N17" s="14">
        <f t="shared" si="2"/>
        <v>0.66111111110512866</v>
      </c>
      <c r="O17" s="73"/>
    </row>
    <row r="18" spans="1:16" thickBot="1" x14ac:dyDescent="0.35">
      <c r="A18" s="445">
        <v>20100510</v>
      </c>
      <c r="B18" s="447">
        <v>20100510</v>
      </c>
      <c r="C18" s="108"/>
      <c r="D18" s="109" t="s">
        <v>21</v>
      </c>
      <c r="E18" s="109" t="s">
        <v>22</v>
      </c>
      <c r="F18" s="109"/>
      <c r="G18" s="126" t="s">
        <v>271</v>
      </c>
      <c r="H18" s="129" t="s">
        <v>122</v>
      </c>
      <c r="I18" s="10">
        <v>40308</v>
      </c>
      <c r="J18" s="9" t="str">
        <f t="shared" si="3"/>
        <v>0510</v>
      </c>
      <c r="K18" s="10">
        <f t="shared" si="0"/>
        <v>40308</v>
      </c>
      <c r="L18" s="11">
        <v>0.49861111111111112</v>
      </c>
      <c r="M18" s="12">
        <f t="shared" si="1"/>
        <v>40308.498611111114</v>
      </c>
      <c r="N18" s="13">
        <f t="shared" si="2"/>
        <v>0.83888888889487134</v>
      </c>
      <c r="O18" s="73" t="s">
        <v>425</v>
      </c>
    </row>
    <row r="19" spans="1:16" thickBot="1" x14ac:dyDescent="0.35">
      <c r="A19" s="446"/>
      <c r="B19" s="448"/>
      <c r="C19" s="108"/>
      <c r="D19" s="109"/>
      <c r="E19" s="109"/>
      <c r="F19" s="109" t="s">
        <v>23</v>
      </c>
      <c r="G19" s="126" t="s">
        <v>270</v>
      </c>
      <c r="H19" s="129" t="s">
        <v>123</v>
      </c>
      <c r="I19" s="6">
        <v>40308</v>
      </c>
      <c r="J19" s="5" t="str">
        <f t="shared" si="3"/>
        <v>0510</v>
      </c>
      <c r="K19" s="6">
        <f t="shared" si="0"/>
        <v>40308</v>
      </c>
      <c r="L19" s="7">
        <v>0.99513888888888891</v>
      </c>
      <c r="M19" s="8">
        <f t="shared" si="1"/>
        <v>40308.995138888888</v>
      </c>
      <c r="N19" s="14">
        <f t="shared" si="2"/>
        <v>0.49652777777373558</v>
      </c>
      <c r="O19" s="73" t="s">
        <v>425</v>
      </c>
    </row>
    <row r="20" spans="1:16" thickBot="1" x14ac:dyDescent="0.35">
      <c r="A20" s="445">
        <v>20100511</v>
      </c>
      <c r="B20" s="447">
        <v>20100511</v>
      </c>
      <c r="C20" s="108"/>
      <c r="D20" s="109" t="s">
        <v>24</v>
      </c>
      <c r="E20" s="110"/>
      <c r="F20" s="109" t="s">
        <v>25</v>
      </c>
      <c r="G20" s="126" t="s">
        <v>272</v>
      </c>
      <c r="H20" s="129" t="s">
        <v>124</v>
      </c>
      <c r="I20" s="10">
        <v>40309</v>
      </c>
      <c r="J20" s="9" t="str">
        <f t="shared" si="3"/>
        <v>0511</v>
      </c>
      <c r="K20" s="10">
        <f t="shared" si="0"/>
        <v>40309</v>
      </c>
      <c r="L20" s="11">
        <v>0.50208333333333333</v>
      </c>
      <c r="M20" s="12">
        <f t="shared" si="1"/>
        <v>40309.502083333333</v>
      </c>
      <c r="N20" s="13">
        <f t="shared" si="2"/>
        <v>0.50694444444525288</v>
      </c>
      <c r="O20" s="73"/>
    </row>
    <row r="21" spans="1:16" thickBot="1" x14ac:dyDescent="0.35">
      <c r="A21" s="446"/>
      <c r="B21" s="448"/>
      <c r="C21" s="108"/>
      <c r="D21" s="109"/>
      <c r="E21" s="110"/>
      <c r="F21" s="109"/>
      <c r="G21" s="126" t="s">
        <v>273</v>
      </c>
      <c r="H21" s="129" t="s">
        <v>125</v>
      </c>
      <c r="I21" s="6">
        <v>40309</v>
      </c>
      <c r="J21" s="5" t="str">
        <f t="shared" si="3"/>
        <v>0511</v>
      </c>
      <c r="K21" s="6">
        <f t="shared" si="0"/>
        <v>40309</v>
      </c>
      <c r="L21" s="7">
        <v>0.99791666666666667</v>
      </c>
      <c r="M21" s="8">
        <f t="shared" si="1"/>
        <v>40309.997916666667</v>
      </c>
      <c r="N21" s="14">
        <f t="shared" si="2"/>
        <v>0.49583333333430346</v>
      </c>
      <c r="O21" s="73" t="s">
        <v>425</v>
      </c>
    </row>
    <row r="22" spans="1:16" thickBot="1" x14ac:dyDescent="0.35">
      <c r="A22" s="445">
        <v>20100512</v>
      </c>
      <c r="B22" s="447">
        <v>20100512</v>
      </c>
      <c r="C22" s="108"/>
      <c r="D22" s="109"/>
      <c r="E22" s="110"/>
      <c r="F22" s="109"/>
      <c r="G22" s="126"/>
      <c r="H22" s="129" t="s">
        <v>127</v>
      </c>
      <c r="I22" s="10">
        <v>40310</v>
      </c>
      <c r="J22" s="9">
        <v>40310</v>
      </c>
      <c r="K22" s="10">
        <f>J22</f>
        <v>40310</v>
      </c>
      <c r="L22" s="11">
        <v>0.66319444444444442</v>
      </c>
      <c r="M22" s="12">
        <f t="shared" si="1"/>
        <v>40310.663194444445</v>
      </c>
      <c r="N22" s="13">
        <f t="shared" si="2"/>
        <v>0.66527777777810115</v>
      </c>
      <c r="O22" s="73" t="s">
        <v>425</v>
      </c>
      <c r="P22" s="72">
        <v>41771</v>
      </c>
    </row>
    <row r="23" spans="1:16" thickBot="1" x14ac:dyDescent="0.35">
      <c r="A23" s="446"/>
      <c r="B23" s="448"/>
      <c r="C23" s="108"/>
      <c r="D23" s="109"/>
      <c r="E23" s="110"/>
      <c r="F23" s="109"/>
      <c r="G23" s="126"/>
      <c r="H23" s="129" t="s">
        <v>126</v>
      </c>
      <c r="I23" s="6">
        <v>40310</v>
      </c>
      <c r="J23" s="5">
        <v>40310</v>
      </c>
      <c r="K23" s="6">
        <f>J23</f>
        <v>40310</v>
      </c>
      <c r="L23" s="7">
        <v>0.9868055555555556</v>
      </c>
      <c r="M23" s="8">
        <f t="shared" si="1"/>
        <v>40310.986805555556</v>
      </c>
      <c r="N23" s="14">
        <f t="shared" si="2"/>
        <v>0.32361111111094942</v>
      </c>
      <c r="O23" s="73" t="s">
        <v>426</v>
      </c>
      <c r="P23" s="72"/>
    </row>
    <row r="24" spans="1:16" thickBot="1" x14ac:dyDescent="0.35">
      <c r="A24" s="445">
        <v>20100513</v>
      </c>
      <c r="B24" s="122">
        <v>20100513</v>
      </c>
      <c r="C24" s="108"/>
      <c r="D24" s="110"/>
      <c r="E24" s="110"/>
      <c r="F24" s="109" t="s">
        <v>26</v>
      </c>
      <c r="G24" s="126" t="s">
        <v>275</v>
      </c>
      <c r="H24" s="129" t="s">
        <v>129</v>
      </c>
      <c r="I24" s="36">
        <v>40311</v>
      </c>
      <c r="J24" s="35" t="str">
        <f t="shared" ref="J24:J33" si="4">MID(G24,11,4)</f>
        <v>0513</v>
      </c>
      <c r="K24" s="36">
        <f t="shared" si="0"/>
        <v>40311</v>
      </c>
      <c r="L24" s="37">
        <v>0.49374999999999997</v>
      </c>
      <c r="M24" s="38">
        <f t="shared" si="1"/>
        <v>40311.493750000001</v>
      </c>
      <c r="N24" s="39">
        <f t="shared" si="2"/>
        <v>0.50694444444525288</v>
      </c>
      <c r="O24" s="73" t="s">
        <v>425</v>
      </c>
    </row>
    <row r="25" spans="1:16" thickBot="1" x14ac:dyDescent="0.35">
      <c r="A25" s="446"/>
      <c r="B25" s="447">
        <v>20100514</v>
      </c>
      <c r="C25" s="108"/>
      <c r="D25" s="110"/>
      <c r="E25" s="110"/>
      <c r="F25" s="109"/>
      <c r="G25" s="126" t="s">
        <v>274</v>
      </c>
      <c r="H25" s="129" t="s">
        <v>128</v>
      </c>
      <c r="I25" s="26"/>
      <c r="J25" s="25" t="str">
        <f t="shared" si="4"/>
        <v>0513</v>
      </c>
      <c r="K25" s="26">
        <f t="shared" si="0"/>
        <v>40311</v>
      </c>
      <c r="L25" s="27">
        <v>0.98958333333333337</v>
      </c>
      <c r="M25" s="28">
        <f t="shared" si="1"/>
        <v>40311.989583333336</v>
      </c>
      <c r="N25" s="29">
        <f t="shared" si="2"/>
        <v>0.49583333333430346</v>
      </c>
      <c r="O25" s="73" t="s">
        <v>427</v>
      </c>
    </row>
    <row r="26" spans="1:16" thickBot="1" x14ac:dyDescent="0.35">
      <c r="A26" s="445">
        <v>20100514</v>
      </c>
      <c r="B26" s="450"/>
      <c r="C26" s="108"/>
      <c r="D26" s="110"/>
      <c r="E26" s="110"/>
      <c r="F26" s="109"/>
      <c r="G26" s="126" t="s">
        <v>277</v>
      </c>
      <c r="H26" s="129" t="s">
        <v>131</v>
      </c>
      <c r="I26" s="31">
        <v>40312</v>
      </c>
      <c r="J26" s="30" t="str">
        <f t="shared" si="4"/>
        <v>0514</v>
      </c>
      <c r="K26" s="31">
        <f t="shared" si="0"/>
        <v>40312</v>
      </c>
      <c r="L26" s="32">
        <v>3.472222222222222E-3</v>
      </c>
      <c r="M26" s="33">
        <f t="shared" si="1"/>
        <v>40312.003472222219</v>
      </c>
      <c r="N26" s="34">
        <f t="shared" si="2"/>
        <v>1.3888888883229811E-2</v>
      </c>
      <c r="O26" s="73"/>
    </row>
    <row r="27" spans="1:16" ht="14.4" x14ac:dyDescent="0.3">
      <c r="A27" s="449"/>
      <c r="B27" s="450"/>
      <c r="C27" s="108"/>
      <c r="D27" s="110"/>
      <c r="E27" s="110"/>
      <c r="F27" s="109" t="s">
        <v>27</v>
      </c>
      <c r="G27" s="126" t="s">
        <v>278</v>
      </c>
      <c r="H27" s="129" t="s">
        <v>132</v>
      </c>
      <c r="I27" s="16">
        <v>40312</v>
      </c>
      <c r="J27" s="15" t="str">
        <f t="shared" si="4"/>
        <v>0514</v>
      </c>
      <c r="K27" s="16">
        <f t="shared" si="0"/>
        <v>40312</v>
      </c>
      <c r="L27" s="17">
        <v>0.49374999999999997</v>
      </c>
      <c r="M27" s="18">
        <f t="shared" si="1"/>
        <v>40312.493750000001</v>
      </c>
      <c r="N27" s="19">
        <f t="shared" si="2"/>
        <v>0.49027777778246673</v>
      </c>
      <c r="O27" s="73"/>
    </row>
    <row r="28" spans="1:16" thickBot="1" x14ac:dyDescent="0.35">
      <c r="A28" s="446"/>
      <c r="B28" s="448"/>
      <c r="C28" s="108"/>
      <c r="D28" s="110"/>
      <c r="E28" s="110"/>
      <c r="F28" s="109"/>
      <c r="G28" s="126" t="s">
        <v>276</v>
      </c>
      <c r="H28" s="129" t="s">
        <v>130</v>
      </c>
      <c r="I28" s="21">
        <v>40312</v>
      </c>
      <c r="J28" s="20" t="str">
        <f t="shared" si="4"/>
        <v>0514</v>
      </c>
      <c r="K28" s="21">
        <f t="shared" si="0"/>
        <v>40312</v>
      </c>
      <c r="L28" s="22">
        <v>0.98958333333333337</v>
      </c>
      <c r="M28" s="23">
        <f t="shared" si="1"/>
        <v>40312.989583333336</v>
      </c>
      <c r="N28" s="24">
        <f t="shared" si="2"/>
        <v>0.49583333333430346</v>
      </c>
      <c r="O28" s="73"/>
    </row>
    <row r="29" spans="1:16" thickBot="1" x14ac:dyDescent="0.35">
      <c r="A29" s="445">
        <v>20100515</v>
      </c>
      <c r="B29" s="123">
        <v>20100515</v>
      </c>
      <c r="C29" s="108"/>
      <c r="D29" s="110"/>
      <c r="E29" s="110"/>
      <c r="F29" s="109"/>
      <c r="G29" s="126" t="s">
        <v>280</v>
      </c>
      <c r="H29" s="129" t="s">
        <v>133</v>
      </c>
      <c r="I29" s="26">
        <v>40313</v>
      </c>
      <c r="J29" s="25" t="str">
        <f t="shared" si="4"/>
        <v>0515</v>
      </c>
      <c r="K29" s="26">
        <f t="shared" si="0"/>
        <v>40313</v>
      </c>
      <c r="L29" s="27">
        <v>0.50624999999999998</v>
      </c>
      <c r="M29" s="28">
        <f t="shared" si="1"/>
        <v>40313.506249999999</v>
      </c>
      <c r="N29" s="29">
        <f t="shared" si="2"/>
        <v>0.51666666666278616</v>
      </c>
      <c r="O29" s="73" t="s">
        <v>428</v>
      </c>
    </row>
    <row r="30" spans="1:16" thickBot="1" x14ac:dyDescent="0.35">
      <c r="A30" s="446"/>
      <c r="B30" s="447">
        <v>20100516</v>
      </c>
      <c r="C30" s="108"/>
      <c r="D30" s="110"/>
      <c r="E30" s="110"/>
      <c r="F30" s="109" t="s">
        <v>28</v>
      </c>
      <c r="G30" s="126" t="s">
        <v>279</v>
      </c>
      <c r="H30" s="129" t="s">
        <v>210</v>
      </c>
      <c r="I30" s="16"/>
      <c r="J30" s="15" t="str">
        <f t="shared" si="4"/>
        <v>0515</v>
      </c>
      <c r="K30" s="16">
        <f t="shared" si="0"/>
        <v>40313</v>
      </c>
      <c r="L30" s="17">
        <v>0.99513888888888891</v>
      </c>
      <c r="M30" s="18">
        <f t="shared" si="1"/>
        <v>40313.995138888888</v>
      </c>
      <c r="N30" s="19">
        <f t="shared" si="2"/>
        <v>0.48888888888905058</v>
      </c>
      <c r="O30" s="73"/>
    </row>
    <row r="31" spans="1:16" thickBot="1" x14ac:dyDescent="0.35">
      <c r="A31" s="119">
        <v>20100516</v>
      </c>
      <c r="B31" s="448"/>
      <c r="C31" s="108"/>
      <c r="D31" s="110"/>
      <c r="E31" s="110"/>
      <c r="F31" s="109" t="s">
        <v>29</v>
      </c>
      <c r="G31" s="126" t="s">
        <v>281</v>
      </c>
      <c r="H31" s="129" t="s">
        <v>211</v>
      </c>
      <c r="I31" s="21">
        <v>40314</v>
      </c>
      <c r="J31" s="20" t="str">
        <f t="shared" si="4"/>
        <v>0516</v>
      </c>
      <c r="K31" s="21">
        <f t="shared" si="0"/>
        <v>40314</v>
      </c>
      <c r="L31" s="22">
        <v>0.49791666666666662</v>
      </c>
      <c r="M31" s="23">
        <f t="shared" si="1"/>
        <v>40314.497916666667</v>
      </c>
      <c r="N31" s="24">
        <f t="shared" si="2"/>
        <v>0.50277777777955635</v>
      </c>
      <c r="O31" s="73" t="s">
        <v>429</v>
      </c>
    </row>
    <row r="32" spans="1:16" ht="14.4" x14ac:dyDescent="0.3">
      <c r="A32" s="445">
        <v>20100517</v>
      </c>
      <c r="B32" s="447">
        <v>20100517</v>
      </c>
      <c r="C32" s="112" t="s">
        <v>30</v>
      </c>
      <c r="D32" s="109" t="s">
        <v>31</v>
      </c>
      <c r="E32" s="109" t="s">
        <v>32</v>
      </c>
      <c r="F32" s="109" t="s">
        <v>33</v>
      </c>
      <c r="G32" s="126" t="s">
        <v>283</v>
      </c>
      <c r="H32" s="129" t="s">
        <v>212</v>
      </c>
      <c r="I32" s="41">
        <v>40315</v>
      </c>
      <c r="J32" s="40" t="str">
        <f t="shared" si="4"/>
        <v>0517</v>
      </c>
      <c r="K32" s="41">
        <f t="shared" si="0"/>
        <v>40315</v>
      </c>
      <c r="L32" s="42">
        <v>0.48958333333333331</v>
      </c>
      <c r="M32" s="43">
        <f t="shared" si="1"/>
        <v>40315.489583333336</v>
      </c>
      <c r="N32" s="44">
        <f t="shared" si="2"/>
        <v>0.99166666666860692</v>
      </c>
      <c r="O32" s="73"/>
    </row>
    <row r="33" spans="1:19" thickBot="1" x14ac:dyDescent="0.35">
      <c r="A33" s="446"/>
      <c r="B33" s="448"/>
      <c r="C33" s="112"/>
      <c r="D33" s="109"/>
      <c r="E33" s="109"/>
      <c r="F33" s="109"/>
      <c r="G33" s="126" t="s">
        <v>282</v>
      </c>
      <c r="H33" s="129" t="s">
        <v>134</v>
      </c>
      <c r="I33" s="31"/>
      <c r="J33" s="30" t="str">
        <f t="shared" si="4"/>
        <v>0517</v>
      </c>
      <c r="K33" s="31">
        <f t="shared" si="0"/>
        <v>40315</v>
      </c>
      <c r="L33" s="32">
        <v>0.9916666666666667</v>
      </c>
      <c r="M33" s="33">
        <f t="shared" si="1"/>
        <v>40315.991666666669</v>
      </c>
      <c r="N33" s="34">
        <f t="shared" si="2"/>
        <v>0.50208333333284827</v>
      </c>
      <c r="O33" s="73"/>
    </row>
    <row r="34" spans="1:19" thickBot="1" x14ac:dyDescent="0.35">
      <c r="A34" s="445">
        <v>20100518</v>
      </c>
      <c r="B34" s="447">
        <v>20100518</v>
      </c>
      <c r="C34" s="112"/>
      <c r="D34" s="109"/>
      <c r="E34" s="109"/>
      <c r="F34" s="109"/>
      <c r="G34" s="126"/>
      <c r="H34" s="129" t="s">
        <v>488</v>
      </c>
      <c r="I34" s="10">
        <v>40316</v>
      </c>
      <c r="J34" s="9">
        <v>40316</v>
      </c>
      <c r="K34" s="10">
        <f>J34</f>
        <v>40316</v>
      </c>
      <c r="L34" s="11">
        <v>0.15833333333333333</v>
      </c>
      <c r="M34" s="12">
        <f t="shared" si="1"/>
        <v>40316.158333333333</v>
      </c>
      <c r="N34" s="13">
        <f t="shared" si="2"/>
        <v>0.16666666666424135</v>
      </c>
      <c r="O34" s="73"/>
      <c r="P34" s="72">
        <v>41777</v>
      </c>
    </row>
    <row r="35" spans="1:19" s="1" customFormat="1" thickBot="1" x14ac:dyDescent="0.35">
      <c r="A35" s="446"/>
      <c r="B35" s="448"/>
      <c r="C35" s="112"/>
      <c r="D35" s="109"/>
      <c r="E35" s="109"/>
      <c r="F35" s="109"/>
      <c r="G35" s="126"/>
      <c r="H35" s="129" t="s">
        <v>135</v>
      </c>
      <c r="I35" s="6">
        <v>40316</v>
      </c>
      <c r="J35" s="5">
        <v>40316</v>
      </c>
      <c r="K35" s="6">
        <f t="shared" ref="K35:K36" si="5">J35</f>
        <v>40316</v>
      </c>
      <c r="L35" s="7">
        <v>0.17986111111111111</v>
      </c>
      <c r="M35" s="8">
        <f t="shared" si="1"/>
        <v>40316.179861111108</v>
      </c>
      <c r="N35" s="14">
        <f t="shared" si="2"/>
        <v>2.1527777775190771E-2</v>
      </c>
      <c r="O35" s="73" t="s">
        <v>426</v>
      </c>
      <c r="P35" s="83">
        <v>41777</v>
      </c>
      <c r="R35" s="87"/>
      <c r="S35" s="87"/>
    </row>
    <row r="36" spans="1:19" thickBot="1" x14ac:dyDescent="0.35">
      <c r="A36" s="119">
        <v>20100519</v>
      </c>
      <c r="B36" s="122">
        <v>20100519</v>
      </c>
      <c r="C36" s="112"/>
      <c r="D36" s="109"/>
      <c r="E36" s="109"/>
      <c r="F36" s="109"/>
      <c r="G36" s="126"/>
      <c r="H36" s="129" t="s">
        <v>136</v>
      </c>
      <c r="I36" s="10">
        <v>40317</v>
      </c>
      <c r="J36" s="9">
        <v>40317</v>
      </c>
      <c r="K36" s="10">
        <f t="shared" si="5"/>
        <v>40317</v>
      </c>
      <c r="L36" s="11">
        <v>0.99791666666666667</v>
      </c>
      <c r="M36" s="12">
        <f t="shared" si="1"/>
        <v>40317.997916666667</v>
      </c>
      <c r="N36" s="13">
        <f t="shared" si="2"/>
        <v>1.8180555555591127</v>
      </c>
      <c r="O36" s="73"/>
      <c r="P36" s="72">
        <v>41778</v>
      </c>
    </row>
    <row r="37" spans="1:19" thickBot="1" x14ac:dyDescent="0.35">
      <c r="A37" s="445">
        <v>20100520</v>
      </c>
      <c r="B37" s="447">
        <v>20100520</v>
      </c>
      <c r="C37" s="108"/>
      <c r="D37" s="109" t="s">
        <v>34</v>
      </c>
      <c r="E37" s="109" t="s">
        <v>35</v>
      </c>
      <c r="F37" s="109" t="s">
        <v>36</v>
      </c>
      <c r="G37" s="126" t="s">
        <v>284</v>
      </c>
      <c r="H37" s="129" t="s">
        <v>137</v>
      </c>
      <c r="I37" s="6">
        <v>40318</v>
      </c>
      <c r="J37" s="5" t="str">
        <f t="shared" ref="J37:J68" si="6">MID(G37,11,4)</f>
        <v>0520</v>
      </c>
      <c r="K37" s="6">
        <f t="shared" si="0"/>
        <v>40318</v>
      </c>
      <c r="L37" s="7">
        <v>0.49722222222222223</v>
      </c>
      <c r="M37" s="8">
        <f t="shared" si="1"/>
        <v>40318.49722222222</v>
      </c>
      <c r="N37" s="14">
        <f t="shared" si="2"/>
        <v>0.49930555555329192</v>
      </c>
      <c r="O37" s="73"/>
    </row>
    <row r="38" spans="1:19" thickBot="1" x14ac:dyDescent="0.35">
      <c r="A38" s="446"/>
      <c r="B38" s="448"/>
      <c r="C38" s="108"/>
      <c r="D38" s="109"/>
      <c r="E38" s="109"/>
      <c r="F38" s="109"/>
      <c r="G38" s="126" t="s">
        <v>285</v>
      </c>
      <c r="H38" s="129" t="s">
        <v>213</v>
      </c>
      <c r="I38" s="46"/>
      <c r="J38" s="45" t="str">
        <f t="shared" si="6"/>
        <v>0520</v>
      </c>
      <c r="K38" s="46">
        <f t="shared" si="0"/>
        <v>40318</v>
      </c>
      <c r="L38" s="47">
        <v>0.99791666666666667</v>
      </c>
      <c r="M38" s="48">
        <f t="shared" si="1"/>
        <v>40318.997916666667</v>
      </c>
      <c r="N38" s="49">
        <f t="shared" si="2"/>
        <v>0.50069444444670808</v>
      </c>
      <c r="O38" s="73" t="s">
        <v>426</v>
      </c>
    </row>
    <row r="39" spans="1:19" ht="14.4" x14ac:dyDescent="0.3">
      <c r="A39" s="445">
        <v>20100521</v>
      </c>
      <c r="B39" s="447">
        <v>20100521</v>
      </c>
      <c r="C39" s="108"/>
      <c r="D39" s="110"/>
      <c r="E39" s="110"/>
      <c r="F39" s="109" t="s">
        <v>37</v>
      </c>
      <c r="G39" s="126" t="s">
        <v>286</v>
      </c>
      <c r="H39" s="129" t="s">
        <v>139</v>
      </c>
      <c r="I39" s="26">
        <v>40319</v>
      </c>
      <c r="J39" s="25" t="str">
        <f t="shared" si="6"/>
        <v>0521</v>
      </c>
      <c r="K39" s="26">
        <f t="shared" si="0"/>
        <v>40319</v>
      </c>
      <c r="L39" s="27">
        <v>6.9444444444444447E-4</v>
      </c>
      <c r="M39" s="28">
        <f t="shared" si="1"/>
        <v>40319.000694444447</v>
      </c>
      <c r="N39" s="29">
        <f t="shared" si="2"/>
        <v>2.7777777795563452E-3</v>
      </c>
      <c r="O39" s="73"/>
    </row>
    <row r="40" spans="1:19" ht="14.4" x14ac:dyDescent="0.3">
      <c r="A40" s="449"/>
      <c r="B40" s="450"/>
      <c r="C40" s="108"/>
      <c r="D40" s="110"/>
      <c r="E40" s="110"/>
      <c r="F40" s="109"/>
      <c r="G40" s="126" t="s">
        <v>287</v>
      </c>
      <c r="H40" s="129" t="s">
        <v>138</v>
      </c>
      <c r="I40" s="41"/>
      <c r="J40" s="40" t="str">
        <f t="shared" si="6"/>
        <v>0521</v>
      </c>
      <c r="K40" s="41">
        <f t="shared" si="0"/>
        <v>40319</v>
      </c>
      <c r="L40" s="42">
        <v>6.9444444444444447E-4</v>
      </c>
      <c r="M40" s="43">
        <f t="shared" si="1"/>
        <v>40319.000694444447</v>
      </c>
      <c r="N40" s="44">
        <f t="shared" si="2"/>
        <v>0</v>
      </c>
      <c r="O40" s="73"/>
    </row>
    <row r="41" spans="1:19" thickBot="1" x14ac:dyDescent="0.35">
      <c r="A41" s="446"/>
      <c r="B41" s="448"/>
      <c r="C41" s="108"/>
      <c r="D41" s="110"/>
      <c r="E41" s="110"/>
      <c r="F41" s="109"/>
      <c r="G41" s="126" t="s">
        <v>288</v>
      </c>
      <c r="H41" s="129" t="s">
        <v>214</v>
      </c>
      <c r="I41" s="31"/>
      <c r="J41" s="30" t="str">
        <f t="shared" si="6"/>
        <v>0521</v>
      </c>
      <c r="K41" s="31">
        <f t="shared" si="0"/>
        <v>40319</v>
      </c>
      <c r="L41" s="32">
        <v>0.16180555555555556</v>
      </c>
      <c r="M41" s="33">
        <f t="shared" si="1"/>
        <v>40319.161805555559</v>
      </c>
      <c r="N41" s="34">
        <f t="shared" si="2"/>
        <v>0.16111111111240461</v>
      </c>
      <c r="O41" s="73"/>
    </row>
    <row r="42" spans="1:19" ht="14.4" x14ac:dyDescent="0.3">
      <c r="A42" s="445">
        <v>20100522</v>
      </c>
      <c r="B42" s="447">
        <v>20100522</v>
      </c>
      <c r="C42" s="108"/>
      <c r="D42" s="110"/>
      <c r="E42" s="110"/>
      <c r="F42" s="109"/>
      <c r="G42" s="126" t="s">
        <v>290</v>
      </c>
      <c r="H42" s="129" t="s">
        <v>140</v>
      </c>
      <c r="I42" s="16">
        <v>40320</v>
      </c>
      <c r="J42" s="15" t="str">
        <f t="shared" si="6"/>
        <v>0522</v>
      </c>
      <c r="K42" s="16">
        <f t="shared" si="0"/>
        <v>40320</v>
      </c>
      <c r="L42" s="17">
        <v>0.49374999999999997</v>
      </c>
      <c r="M42" s="18">
        <f t="shared" si="1"/>
        <v>40320.493750000001</v>
      </c>
      <c r="N42" s="19">
        <f t="shared" si="2"/>
        <v>1.3319444444423425</v>
      </c>
      <c r="O42" s="73"/>
    </row>
    <row r="43" spans="1:19" thickBot="1" x14ac:dyDescent="0.35">
      <c r="A43" s="449"/>
      <c r="B43" s="450"/>
      <c r="C43" s="108"/>
      <c r="D43" s="110"/>
      <c r="E43" s="110"/>
      <c r="F43" s="109"/>
      <c r="G43" s="126" t="s">
        <v>291</v>
      </c>
      <c r="H43" s="129" t="s">
        <v>141</v>
      </c>
      <c r="I43" s="21"/>
      <c r="J43" s="20" t="str">
        <f t="shared" si="6"/>
        <v>0522</v>
      </c>
      <c r="K43" s="21">
        <f t="shared" si="0"/>
        <v>40320</v>
      </c>
      <c r="L43" s="22">
        <v>0.65347222222222223</v>
      </c>
      <c r="M43" s="23">
        <f t="shared" si="1"/>
        <v>40320.65347222222</v>
      </c>
      <c r="N43" s="24">
        <f t="shared" si="2"/>
        <v>0.15972222221898846</v>
      </c>
      <c r="O43" s="73"/>
    </row>
    <row r="44" spans="1:19" thickBot="1" x14ac:dyDescent="0.35">
      <c r="A44" s="446"/>
      <c r="B44" s="448"/>
      <c r="C44" s="108"/>
      <c r="D44" s="110"/>
      <c r="E44" s="110"/>
      <c r="F44" s="109" t="s">
        <v>38</v>
      </c>
      <c r="G44" s="126" t="s">
        <v>289</v>
      </c>
      <c r="H44" s="129" t="s">
        <v>215</v>
      </c>
      <c r="I44" s="6">
        <v>40320</v>
      </c>
      <c r="J44" s="5" t="str">
        <f t="shared" si="6"/>
        <v>0522</v>
      </c>
      <c r="K44" s="6">
        <f t="shared" si="0"/>
        <v>40320</v>
      </c>
      <c r="L44" s="7">
        <v>0.99236111111111114</v>
      </c>
      <c r="M44" s="8">
        <f t="shared" si="1"/>
        <v>40320.992361111108</v>
      </c>
      <c r="N44" s="14">
        <f t="shared" si="2"/>
        <v>0.33888888888759539</v>
      </c>
      <c r="O44" s="73" t="s">
        <v>428</v>
      </c>
    </row>
    <row r="45" spans="1:19" thickBot="1" x14ac:dyDescent="0.35">
      <c r="A45" s="119">
        <v>20100523</v>
      </c>
      <c r="B45" s="447">
        <v>20100524</v>
      </c>
      <c r="C45" s="108"/>
      <c r="D45" s="109" t="s">
        <v>39</v>
      </c>
      <c r="E45" s="109" t="s">
        <v>40</v>
      </c>
      <c r="F45" s="110"/>
      <c r="G45" s="126" t="s">
        <v>391</v>
      </c>
      <c r="H45" s="129" t="s">
        <v>392</v>
      </c>
      <c r="I45" s="10">
        <v>40321</v>
      </c>
      <c r="J45" s="9" t="str">
        <f t="shared" si="6"/>
        <v>0523</v>
      </c>
      <c r="K45" s="10">
        <f t="shared" si="0"/>
        <v>40321</v>
      </c>
      <c r="L45" s="11">
        <v>0.9916666666666667</v>
      </c>
      <c r="M45" s="12">
        <f t="shared" si="1"/>
        <v>40321.991666666669</v>
      </c>
      <c r="N45" s="13">
        <f t="shared" si="2"/>
        <v>0.99930555556056788</v>
      </c>
      <c r="O45" s="73" t="s">
        <v>426</v>
      </c>
    </row>
    <row r="46" spans="1:19" ht="14.4" x14ac:dyDescent="0.3">
      <c r="A46" s="445">
        <v>20100524</v>
      </c>
      <c r="B46" s="450"/>
      <c r="C46" s="108"/>
      <c r="D46" s="109" t="s">
        <v>41</v>
      </c>
      <c r="E46" s="109" t="s">
        <v>42</v>
      </c>
      <c r="F46" s="109"/>
      <c r="G46" s="126" t="s">
        <v>294</v>
      </c>
      <c r="H46" s="129" t="s">
        <v>144</v>
      </c>
      <c r="I46" s="26">
        <v>40322</v>
      </c>
      <c r="J46" s="25" t="str">
        <f t="shared" si="6"/>
        <v>0524</v>
      </c>
      <c r="K46" s="26">
        <f t="shared" si="0"/>
        <v>40322</v>
      </c>
      <c r="L46" s="27">
        <v>0.16597222222222222</v>
      </c>
      <c r="M46" s="28">
        <f t="shared" si="1"/>
        <v>40322.165972222225</v>
      </c>
      <c r="N46" s="29">
        <f t="shared" si="2"/>
        <v>0.17430555555620231</v>
      </c>
      <c r="O46" s="73"/>
    </row>
    <row r="47" spans="1:19" ht="14.4" x14ac:dyDescent="0.3">
      <c r="A47" s="449"/>
      <c r="B47" s="450"/>
      <c r="C47" s="108"/>
      <c r="D47" s="109"/>
      <c r="E47" s="109"/>
      <c r="F47" s="109"/>
      <c r="G47" s="126" t="s">
        <v>293</v>
      </c>
      <c r="H47" s="129" t="s">
        <v>143</v>
      </c>
      <c r="I47" s="41"/>
      <c r="J47" s="40" t="str">
        <f t="shared" si="6"/>
        <v>0524</v>
      </c>
      <c r="K47" s="41">
        <f t="shared" si="0"/>
        <v>40322</v>
      </c>
      <c r="L47" s="42">
        <v>0.49791666666666662</v>
      </c>
      <c r="M47" s="43">
        <f t="shared" si="1"/>
        <v>40322.497916666667</v>
      </c>
      <c r="N47" s="44">
        <f t="shared" si="2"/>
        <v>0.3319444444423425</v>
      </c>
      <c r="O47" s="73"/>
    </row>
    <row r="48" spans="1:19" thickBot="1" x14ac:dyDescent="0.35">
      <c r="A48" s="446"/>
      <c r="B48" s="448"/>
      <c r="C48" s="108"/>
      <c r="D48" s="109"/>
      <c r="E48" s="109"/>
      <c r="F48" s="109" t="s">
        <v>43</v>
      </c>
      <c r="G48" s="126" t="s">
        <v>292</v>
      </c>
      <c r="H48" s="129" t="s">
        <v>142</v>
      </c>
      <c r="I48" s="31"/>
      <c r="J48" s="30" t="str">
        <f t="shared" si="6"/>
        <v>0524</v>
      </c>
      <c r="K48" s="31">
        <f t="shared" si="0"/>
        <v>40322</v>
      </c>
      <c r="L48" s="32">
        <v>0.98888888888888893</v>
      </c>
      <c r="M48" s="33">
        <f t="shared" si="1"/>
        <v>40322.988888888889</v>
      </c>
      <c r="N48" s="34">
        <f t="shared" si="2"/>
        <v>0.49097222222189885</v>
      </c>
      <c r="O48" s="73"/>
    </row>
    <row r="49" spans="1:15" ht="14.4" x14ac:dyDescent="0.3">
      <c r="A49" s="445">
        <v>20100525</v>
      </c>
      <c r="B49" s="447">
        <v>20100525</v>
      </c>
      <c r="C49" s="108"/>
      <c r="D49" s="110"/>
      <c r="E49" s="110"/>
      <c r="F49" s="109" t="s">
        <v>44</v>
      </c>
      <c r="G49" s="126" t="s">
        <v>295</v>
      </c>
      <c r="H49" s="129" t="s">
        <v>145</v>
      </c>
      <c r="I49" s="16">
        <v>40323</v>
      </c>
      <c r="J49" s="15" t="str">
        <f t="shared" si="6"/>
        <v>0525</v>
      </c>
      <c r="K49" s="16">
        <f t="shared" si="0"/>
        <v>40323</v>
      </c>
      <c r="L49" s="17">
        <v>0.49722222222222223</v>
      </c>
      <c r="M49" s="18">
        <f t="shared" si="1"/>
        <v>40323.49722222222</v>
      </c>
      <c r="N49" s="19">
        <f t="shared" si="2"/>
        <v>0.50833333333139308</v>
      </c>
      <c r="O49" s="73"/>
    </row>
    <row r="50" spans="1:15" ht="14.4" x14ac:dyDescent="0.3">
      <c r="A50" s="449"/>
      <c r="B50" s="450"/>
      <c r="C50" s="108"/>
      <c r="D50" s="110"/>
      <c r="E50" s="110"/>
      <c r="F50" s="109"/>
      <c r="G50" s="126" t="s">
        <v>297</v>
      </c>
      <c r="H50" s="129" t="s">
        <v>216</v>
      </c>
      <c r="I50" s="51"/>
      <c r="J50" s="50" t="str">
        <f t="shared" si="6"/>
        <v>0525</v>
      </c>
      <c r="K50" s="51">
        <f t="shared" si="0"/>
        <v>40323</v>
      </c>
      <c r="L50" s="52">
        <v>0.51041666666666663</v>
      </c>
      <c r="M50" s="53">
        <f t="shared" si="1"/>
        <v>40323.510416666664</v>
      </c>
      <c r="N50" s="54">
        <f t="shared" si="2"/>
        <v>1.3194444443797693E-2</v>
      </c>
      <c r="O50" s="73"/>
    </row>
    <row r="51" spans="1:15" thickBot="1" x14ac:dyDescent="0.35">
      <c r="A51" s="446"/>
      <c r="B51" s="448"/>
      <c r="C51" s="108"/>
      <c r="D51" s="110"/>
      <c r="E51" s="110"/>
      <c r="F51" s="109"/>
      <c r="G51" s="126" t="s">
        <v>296</v>
      </c>
      <c r="H51" s="129" t="s">
        <v>146</v>
      </c>
      <c r="I51" s="21"/>
      <c r="J51" s="20" t="str">
        <f t="shared" si="6"/>
        <v>0525</v>
      </c>
      <c r="K51" s="21">
        <f t="shared" si="0"/>
        <v>40323</v>
      </c>
      <c r="L51" s="22">
        <v>0.65763888888888888</v>
      </c>
      <c r="M51" s="23">
        <f t="shared" si="1"/>
        <v>40323.657638888886</v>
      </c>
      <c r="N51" s="24">
        <f t="shared" si="2"/>
        <v>0.14722222222189885</v>
      </c>
      <c r="O51" s="73"/>
    </row>
    <row r="52" spans="1:15" ht="14.4" x14ac:dyDescent="0.3">
      <c r="A52" s="445">
        <v>20100526</v>
      </c>
      <c r="B52" s="447">
        <v>20100526</v>
      </c>
      <c r="C52" s="108"/>
      <c r="D52" s="110"/>
      <c r="E52" s="110"/>
      <c r="F52" s="109" t="s">
        <v>45</v>
      </c>
      <c r="G52" s="126" t="s">
        <v>298</v>
      </c>
      <c r="H52" s="129" t="s">
        <v>147</v>
      </c>
      <c r="I52" s="26">
        <v>40324</v>
      </c>
      <c r="J52" s="25" t="str">
        <f t="shared" si="6"/>
        <v>0526</v>
      </c>
      <c r="K52" s="26">
        <f t="shared" si="0"/>
        <v>40324</v>
      </c>
      <c r="L52" s="27">
        <v>6.9444444444444447E-4</v>
      </c>
      <c r="M52" s="28">
        <f t="shared" si="1"/>
        <v>40324.000694444447</v>
      </c>
      <c r="N52" s="29">
        <f t="shared" si="2"/>
        <v>0.34305555556056788</v>
      </c>
      <c r="O52" s="73" t="s">
        <v>430</v>
      </c>
    </row>
    <row r="53" spans="1:15" ht="14.4" x14ac:dyDescent="0.3">
      <c r="A53" s="449"/>
      <c r="B53" s="450"/>
      <c r="C53" s="108"/>
      <c r="D53" s="110"/>
      <c r="E53" s="110"/>
      <c r="F53" s="109"/>
      <c r="G53" s="126" t="s">
        <v>300</v>
      </c>
      <c r="H53" s="129" t="s">
        <v>149</v>
      </c>
      <c r="I53" s="41"/>
      <c r="J53" s="40" t="str">
        <f t="shared" si="6"/>
        <v>0526</v>
      </c>
      <c r="K53" s="41">
        <f t="shared" si="0"/>
        <v>40324</v>
      </c>
      <c r="L53" s="42">
        <v>0.48194444444444445</v>
      </c>
      <c r="M53" s="43">
        <f t="shared" si="1"/>
        <v>40324.481944444444</v>
      </c>
      <c r="N53" s="44">
        <f t="shared" si="2"/>
        <v>0.48124999999708962</v>
      </c>
      <c r="O53" s="73" t="s">
        <v>430</v>
      </c>
    </row>
    <row r="54" spans="1:15" thickBot="1" x14ac:dyDescent="0.35">
      <c r="A54" s="446"/>
      <c r="B54" s="448"/>
      <c r="C54" s="108"/>
      <c r="D54" s="110"/>
      <c r="E54" s="110"/>
      <c r="F54" s="109"/>
      <c r="G54" s="126" t="s">
        <v>299</v>
      </c>
      <c r="H54" s="129" t="s">
        <v>148</v>
      </c>
      <c r="I54" s="31"/>
      <c r="J54" s="30" t="str">
        <f t="shared" si="6"/>
        <v>0526</v>
      </c>
      <c r="K54" s="31">
        <f>DATE(2010,LEFT(J54,2),RIGHT(J54,2))</f>
        <v>40324</v>
      </c>
      <c r="L54" s="32">
        <v>0.98055555555555562</v>
      </c>
      <c r="M54" s="33">
        <f>K54+L54</f>
        <v>40324.980555555558</v>
      </c>
      <c r="N54" s="34">
        <f t="shared" si="2"/>
        <v>0.49861111111385981</v>
      </c>
      <c r="O54" s="73" t="s">
        <v>430</v>
      </c>
    </row>
    <row r="55" spans="1:15" thickBot="1" x14ac:dyDescent="0.35">
      <c r="A55" s="119">
        <v>20100527</v>
      </c>
      <c r="B55" s="122">
        <v>20100527</v>
      </c>
      <c r="C55" s="108"/>
      <c r="D55" s="109" t="s">
        <v>46</v>
      </c>
      <c r="E55" s="109" t="s">
        <v>47</v>
      </c>
      <c r="F55" s="109" t="s">
        <v>48</v>
      </c>
      <c r="G55" s="126" t="s">
        <v>301</v>
      </c>
      <c r="H55" s="129" t="s">
        <v>217</v>
      </c>
      <c r="I55" s="10">
        <v>40325</v>
      </c>
      <c r="J55" s="9" t="str">
        <f t="shared" si="6"/>
        <v>0527</v>
      </c>
      <c r="K55" s="10">
        <f t="shared" si="0"/>
        <v>40325</v>
      </c>
      <c r="L55" s="11">
        <v>0.99791666666666667</v>
      </c>
      <c r="M55" s="12">
        <f t="shared" si="1"/>
        <v>40325.997916666667</v>
      </c>
      <c r="N55" s="13">
        <f t="shared" si="2"/>
        <v>1.0173611111094942</v>
      </c>
      <c r="O55" s="73"/>
    </row>
    <row r="56" spans="1:15" ht="14.4" x14ac:dyDescent="0.3">
      <c r="A56" s="445">
        <v>20100528</v>
      </c>
      <c r="B56" s="447">
        <v>20100528</v>
      </c>
      <c r="C56" s="108"/>
      <c r="D56" s="110"/>
      <c r="E56" s="110"/>
      <c r="F56" s="109"/>
      <c r="G56" s="126" t="s">
        <v>303</v>
      </c>
      <c r="H56" s="129" t="s">
        <v>150</v>
      </c>
      <c r="I56" s="26">
        <v>40326</v>
      </c>
      <c r="J56" s="25" t="str">
        <f t="shared" si="6"/>
        <v>0528</v>
      </c>
      <c r="K56" s="26">
        <f t="shared" si="0"/>
        <v>40326</v>
      </c>
      <c r="L56" s="27">
        <v>0.51458333333333328</v>
      </c>
      <c r="M56" s="28">
        <f t="shared" si="1"/>
        <v>40326.51458333333</v>
      </c>
      <c r="N56" s="29">
        <f t="shared" si="2"/>
        <v>0.51666666666278616</v>
      </c>
      <c r="O56" s="73"/>
    </row>
    <row r="57" spans="1:15" thickBot="1" x14ac:dyDescent="0.35">
      <c r="A57" s="446"/>
      <c r="B57" s="448"/>
      <c r="C57" s="108"/>
      <c r="D57" s="110"/>
      <c r="E57" s="110"/>
      <c r="F57" s="109" t="s">
        <v>49</v>
      </c>
      <c r="G57" s="126" t="s">
        <v>302</v>
      </c>
      <c r="H57" s="129" t="s">
        <v>218</v>
      </c>
      <c r="I57" s="31"/>
      <c r="J57" s="30" t="str">
        <f t="shared" si="6"/>
        <v>0528</v>
      </c>
      <c r="K57" s="31">
        <f t="shared" si="0"/>
        <v>40326</v>
      </c>
      <c r="L57" s="32">
        <v>0.66111111111111109</v>
      </c>
      <c r="M57" s="33">
        <f t="shared" si="1"/>
        <v>40326.661111111112</v>
      </c>
      <c r="N57" s="34">
        <f t="shared" si="2"/>
        <v>0.14652777778246673</v>
      </c>
      <c r="O57" s="73"/>
    </row>
    <row r="58" spans="1:15" thickBot="1" x14ac:dyDescent="0.35">
      <c r="A58" s="445">
        <v>20100529</v>
      </c>
      <c r="B58" s="447">
        <v>20100529</v>
      </c>
      <c r="C58" s="108"/>
      <c r="D58" s="110"/>
      <c r="E58" s="110"/>
      <c r="F58" s="109"/>
      <c r="G58" s="126" t="s">
        <v>306</v>
      </c>
      <c r="H58" s="129" t="s">
        <v>152</v>
      </c>
      <c r="I58" s="89">
        <v>40327</v>
      </c>
      <c r="J58" s="35" t="str">
        <f t="shared" si="6"/>
        <v>0529</v>
      </c>
      <c r="K58" s="36">
        <f t="shared" si="0"/>
        <v>40327</v>
      </c>
      <c r="L58" s="37">
        <v>0.4916666666666667</v>
      </c>
      <c r="M58" s="38">
        <f t="shared" si="1"/>
        <v>40327.491666666669</v>
      </c>
      <c r="N58" s="39">
        <f t="shared" si="2"/>
        <v>0.83055555555620231</v>
      </c>
      <c r="O58" s="73" t="s">
        <v>426</v>
      </c>
    </row>
    <row r="59" spans="1:15" ht="14.4" x14ac:dyDescent="0.3">
      <c r="A59" s="449"/>
      <c r="B59" s="450"/>
      <c r="C59" s="108"/>
      <c r="D59" s="110"/>
      <c r="E59" s="110"/>
      <c r="F59" s="109" t="s">
        <v>50</v>
      </c>
      <c r="G59" s="126" t="s">
        <v>304</v>
      </c>
      <c r="H59" s="129" t="s">
        <v>151</v>
      </c>
      <c r="I59" s="26">
        <v>40327</v>
      </c>
      <c r="J59" s="25" t="str">
        <f t="shared" si="6"/>
        <v>0529</v>
      </c>
      <c r="K59" s="26">
        <f t="shared" si="0"/>
        <v>40327</v>
      </c>
      <c r="L59" s="27">
        <v>0.98958333333333337</v>
      </c>
      <c r="M59" s="28">
        <f t="shared" si="1"/>
        <v>40327.989583333336</v>
      </c>
      <c r="N59" s="29">
        <f t="shared" si="2"/>
        <v>0.49791666666715173</v>
      </c>
      <c r="O59" s="73"/>
    </row>
    <row r="60" spans="1:15" thickBot="1" x14ac:dyDescent="0.35">
      <c r="A60" s="446"/>
      <c r="B60" s="450"/>
      <c r="C60" s="108"/>
      <c r="D60" s="110"/>
      <c r="E60" s="110"/>
      <c r="F60" s="109"/>
      <c r="G60" s="126" t="s">
        <v>305</v>
      </c>
      <c r="H60" s="129" t="s">
        <v>219</v>
      </c>
      <c r="I60" s="41"/>
      <c r="J60" s="40" t="str">
        <f t="shared" si="6"/>
        <v>0529</v>
      </c>
      <c r="K60" s="41">
        <f t="shared" si="0"/>
        <v>40327</v>
      </c>
      <c r="L60" s="42">
        <v>0.98958333333333337</v>
      </c>
      <c r="M60" s="43">
        <f t="shared" si="1"/>
        <v>40327.989583333336</v>
      </c>
      <c r="N60" s="44">
        <f t="shared" si="2"/>
        <v>0</v>
      </c>
      <c r="O60" s="73"/>
    </row>
    <row r="61" spans="1:15" thickBot="1" x14ac:dyDescent="0.35">
      <c r="A61" s="445">
        <v>20100530</v>
      </c>
      <c r="B61" s="448"/>
      <c r="C61" s="108"/>
      <c r="D61" s="110"/>
      <c r="E61" s="110"/>
      <c r="F61" s="109" t="s">
        <v>51</v>
      </c>
      <c r="G61" s="126" t="s">
        <v>485</v>
      </c>
      <c r="H61" s="129" t="s">
        <v>153</v>
      </c>
      <c r="I61" s="31"/>
      <c r="J61" s="30" t="str">
        <f t="shared" si="6"/>
        <v>0530</v>
      </c>
      <c r="K61" s="31">
        <f t="shared" si="0"/>
        <v>40328</v>
      </c>
      <c r="L61" s="32">
        <v>2.0833333333333333E-3</v>
      </c>
      <c r="M61" s="33">
        <f>K61+L61</f>
        <v>40328.002083333333</v>
      </c>
      <c r="N61" s="34">
        <f t="shared" si="2"/>
        <v>1.2499999997089617E-2</v>
      </c>
      <c r="O61" s="73"/>
    </row>
    <row r="62" spans="1:15" ht="14.4" x14ac:dyDescent="0.3">
      <c r="A62" s="449"/>
      <c r="B62" s="447">
        <v>20100530</v>
      </c>
      <c r="C62" s="108"/>
      <c r="D62" s="110"/>
      <c r="E62" s="110"/>
      <c r="F62" s="109"/>
      <c r="G62" s="126" t="s">
        <v>308</v>
      </c>
      <c r="H62" s="129" t="s">
        <v>220</v>
      </c>
      <c r="I62" s="36">
        <v>40328</v>
      </c>
      <c r="J62" s="35" t="str">
        <f t="shared" si="6"/>
        <v>0530</v>
      </c>
      <c r="K62" s="36">
        <f t="shared" si="0"/>
        <v>40328</v>
      </c>
      <c r="L62" s="37">
        <v>0.50347222222222221</v>
      </c>
      <c r="M62" s="38">
        <f t="shared" si="1"/>
        <v>40328.503472222219</v>
      </c>
      <c r="N62" s="39">
        <f t="shared" si="2"/>
        <v>0.50138888888614019</v>
      </c>
      <c r="O62" s="73" t="s">
        <v>430</v>
      </c>
    </row>
    <row r="63" spans="1:15" thickBot="1" x14ac:dyDescent="0.35">
      <c r="A63" s="446"/>
      <c r="B63" s="448"/>
      <c r="C63" s="108"/>
      <c r="D63" s="110"/>
      <c r="E63" s="110"/>
      <c r="F63" s="109"/>
      <c r="G63" s="126" t="s">
        <v>307</v>
      </c>
      <c r="H63" s="129" t="s">
        <v>154</v>
      </c>
      <c r="I63" s="56"/>
      <c r="J63" s="55" t="str">
        <f t="shared" si="6"/>
        <v>0530</v>
      </c>
      <c r="K63" s="56">
        <f t="shared" si="0"/>
        <v>40328</v>
      </c>
      <c r="L63" s="57">
        <v>0.98958333333333337</v>
      </c>
      <c r="M63" s="58">
        <f t="shared" si="1"/>
        <v>40328.989583333336</v>
      </c>
      <c r="N63" s="59">
        <f t="shared" si="2"/>
        <v>0.48611111111677019</v>
      </c>
      <c r="O63" s="73" t="s">
        <v>430</v>
      </c>
    </row>
    <row r="64" spans="1:15" thickBot="1" x14ac:dyDescent="0.35">
      <c r="A64" s="119">
        <v>20100531</v>
      </c>
      <c r="B64" s="122">
        <v>20100531</v>
      </c>
      <c r="C64" s="108"/>
      <c r="D64" s="110"/>
      <c r="E64" s="110"/>
      <c r="F64" s="109" t="s">
        <v>52</v>
      </c>
      <c r="G64" s="126" t="s">
        <v>309</v>
      </c>
      <c r="H64" s="129" t="s">
        <v>155</v>
      </c>
      <c r="I64" s="6">
        <v>40329</v>
      </c>
      <c r="J64" s="5" t="str">
        <f t="shared" si="6"/>
        <v>0531</v>
      </c>
      <c r="K64" s="6">
        <f t="shared" si="0"/>
        <v>40329</v>
      </c>
      <c r="L64" s="7">
        <v>0.66527777777777775</v>
      </c>
      <c r="M64" s="8">
        <f t="shared" si="1"/>
        <v>40329.665277777778</v>
      </c>
      <c r="N64" s="14">
        <f t="shared" si="2"/>
        <v>0.6756944444423425</v>
      </c>
      <c r="O64" s="73"/>
    </row>
    <row r="65" spans="1:15" ht="14.4" x14ac:dyDescent="0.3">
      <c r="A65" s="445">
        <v>20100601</v>
      </c>
      <c r="B65" s="447">
        <v>20100601</v>
      </c>
      <c r="C65" s="108"/>
      <c r="D65" s="110"/>
      <c r="E65" s="110"/>
      <c r="F65" s="109"/>
      <c r="G65" s="126" t="s">
        <v>311</v>
      </c>
      <c r="H65" s="129" t="s">
        <v>221</v>
      </c>
      <c r="I65" s="61">
        <v>40330</v>
      </c>
      <c r="J65" s="60" t="str">
        <f t="shared" si="6"/>
        <v>0601</v>
      </c>
      <c r="K65" s="61">
        <f t="shared" si="0"/>
        <v>40330</v>
      </c>
      <c r="L65" s="62">
        <v>0.49722222222222223</v>
      </c>
      <c r="M65" s="63">
        <f t="shared" si="1"/>
        <v>40330.49722222222</v>
      </c>
      <c r="N65" s="64">
        <f t="shared" si="2"/>
        <v>0.8319444444423425</v>
      </c>
      <c r="O65" s="73"/>
    </row>
    <row r="66" spans="1:15" thickBot="1" x14ac:dyDescent="0.35">
      <c r="A66" s="446"/>
      <c r="B66" s="448"/>
      <c r="C66" s="108"/>
      <c r="D66" s="110"/>
      <c r="E66" s="110"/>
      <c r="F66" s="109" t="s">
        <v>53</v>
      </c>
      <c r="G66" s="126" t="s">
        <v>310</v>
      </c>
      <c r="H66" s="129" t="s">
        <v>222</v>
      </c>
      <c r="I66" s="66"/>
      <c r="J66" s="65" t="str">
        <f t="shared" si="6"/>
        <v>0601</v>
      </c>
      <c r="K66" s="66">
        <f t="shared" si="0"/>
        <v>40330</v>
      </c>
      <c r="L66" s="67">
        <v>0.99861111111111101</v>
      </c>
      <c r="M66" s="68">
        <f t="shared" si="1"/>
        <v>40330.998611111114</v>
      </c>
      <c r="N66" s="69">
        <f t="shared" si="2"/>
        <v>0.50138888889341615</v>
      </c>
      <c r="O66" s="73"/>
    </row>
    <row r="67" spans="1:15" ht="14.4" x14ac:dyDescent="0.3">
      <c r="A67" s="445">
        <v>20100602</v>
      </c>
      <c r="B67" s="447">
        <v>20100602</v>
      </c>
      <c r="C67" s="108"/>
      <c r="D67" s="110"/>
      <c r="E67" s="110"/>
      <c r="F67" s="109"/>
      <c r="G67" s="126" t="s">
        <v>313</v>
      </c>
      <c r="H67" s="129" t="s">
        <v>223</v>
      </c>
      <c r="I67" s="26">
        <v>40331</v>
      </c>
      <c r="J67" s="25" t="str">
        <f t="shared" si="6"/>
        <v>0602</v>
      </c>
      <c r="K67" s="26">
        <f t="shared" si="0"/>
        <v>40331</v>
      </c>
      <c r="L67" s="27">
        <v>0.46458333333333335</v>
      </c>
      <c r="M67" s="28">
        <f t="shared" si="1"/>
        <v>40331.464583333334</v>
      </c>
      <c r="N67" s="29">
        <f t="shared" si="2"/>
        <v>0.46597222222044365</v>
      </c>
      <c r="O67" s="73"/>
    </row>
    <row r="68" spans="1:15" ht="14.4" x14ac:dyDescent="0.3">
      <c r="A68" s="449"/>
      <c r="B68" s="450"/>
      <c r="C68" s="108"/>
      <c r="D68" s="110"/>
      <c r="E68" s="110"/>
      <c r="F68" s="109"/>
      <c r="G68" s="126" t="s">
        <v>315</v>
      </c>
      <c r="H68" s="129" t="s">
        <v>224</v>
      </c>
      <c r="I68" s="41"/>
      <c r="J68" s="40" t="str">
        <f t="shared" si="6"/>
        <v>0602</v>
      </c>
      <c r="K68" s="41">
        <f t="shared" ref="K68:K131" si="7">DATE(2010,LEFT(J68,2),RIGHT(J68,2))</f>
        <v>40331</v>
      </c>
      <c r="L68" s="42">
        <v>0.47986111111111113</v>
      </c>
      <c r="M68" s="43">
        <f t="shared" ref="M68:M131" si="8">K68+L68</f>
        <v>40331.479861111111</v>
      </c>
      <c r="N68" s="44">
        <f t="shared" si="2"/>
        <v>1.5277777776645962E-2</v>
      </c>
      <c r="O68" s="73"/>
    </row>
    <row r="69" spans="1:15" ht="14.4" x14ac:dyDescent="0.3">
      <c r="A69" s="449"/>
      <c r="B69" s="450"/>
      <c r="C69" s="108"/>
      <c r="D69" s="110"/>
      <c r="E69" s="110"/>
      <c r="F69" s="109" t="s">
        <v>54</v>
      </c>
      <c r="G69" s="126" t="s">
        <v>312</v>
      </c>
      <c r="H69" s="129" t="s">
        <v>156</v>
      </c>
      <c r="I69" s="41"/>
      <c r="J69" s="40" t="str">
        <f t="shared" ref="J69:J87" si="9">MID(G69,11,4)</f>
        <v>0602</v>
      </c>
      <c r="K69" s="41">
        <f t="shared" si="7"/>
        <v>40331</v>
      </c>
      <c r="L69" s="42">
        <v>0.4993055555555555</v>
      </c>
      <c r="M69" s="43">
        <f t="shared" si="8"/>
        <v>40331.499305555553</v>
      </c>
      <c r="N69" s="44">
        <f t="shared" ref="N69:N132" si="10">M69-M68</f>
        <v>1.9444444442342501E-2</v>
      </c>
      <c r="O69" s="73"/>
    </row>
    <row r="70" spans="1:15" thickBot="1" x14ac:dyDescent="0.35">
      <c r="A70" s="446"/>
      <c r="B70" s="448"/>
      <c r="C70" s="108"/>
      <c r="D70" s="110"/>
      <c r="E70" s="110"/>
      <c r="F70" s="109"/>
      <c r="G70" s="126" t="s">
        <v>314</v>
      </c>
      <c r="H70" s="129" t="s">
        <v>225</v>
      </c>
      <c r="I70" s="31"/>
      <c r="J70" s="30" t="str">
        <f t="shared" si="9"/>
        <v>0602</v>
      </c>
      <c r="K70" s="31">
        <f t="shared" si="7"/>
        <v>40331</v>
      </c>
      <c r="L70" s="32">
        <v>0.69097222222222221</v>
      </c>
      <c r="M70" s="33">
        <f t="shared" si="8"/>
        <v>40331.690972222219</v>
      </c>
      <c r="N70" s="34">
        <f t="shared" si="10"/>
        <v>0.19166666666569654</v>
      </c>
      <c r="O70" s="73"/>
    </row>
    <row r="71" spans="1:15" thickBot="1" x14ac:dyDescent="0.35">
      <c r="A71" s="445">
        <v>20100603</v>
      </c>
      <c r="B71" s="447">
        <v>20100603</v>
      </c>
      <c r="C71" s="108"/>
      <c r="D71" s="110"/>
      <c r="E71" s="110"/>
      <c r="F71" s="109" t="s">
        <v>55</v>
      </c>
      <c r="G71" s="126" t="s">
        <v>316</v>
      </c>
      <c r="H71" s="129" t="s">
        <v>226</v>
      </c>
      <c r="I71" s="10">
        <v>41793</v>
      </c>
      <c r="J71" s="9" t="str">
        <f t="shared" si="9"/>
        <v>0603</v>
      </c>
      <c r="K71" s="10">
        <f t="shared" si="7"/>
        <v>40332</v>
      </c>
      <c r="L71" s="11">
        <v>0.15555555555555556</v>
      </c>
      <c r="M71" s="12">
        <f t="shared" si="8"/>
        <v>40332.155555555553</v>
      </c>
      <c r="N71" s="13">
        <f t="shared" si="10"/>
        <v>0.46458333333430346</v>
      </c>
      <c r="O71" s="73"/>
    </row>
    <row r="72" spans="1:15" thickBot="1" x14ac:dyDescent="0.35">
      <c r="A72" s="449"/>
      <c r="B72" s="450"/>
      <c r="C72" s="108"/>
      <c r="D72" s="110"/>
      <c r="E72" s="110"/>
      <c r="F72" s="109"/>
      <c r="G72" s="126" t="s">
        <v>317</v>
      </c>
      <c r="H72" s="129" t="s">
        <v>227</v>
      </c>
      <c r="I72" s="6">
        <v>41793</v>
      </c>
      <c r="J72" s="5" t="str">
        <f t="shared" si="9"/>
        <v>0603</v>
      </c>
      <c r="K72" s="6">
        <f t="shared" si="7"/>
        <v>40332</v>
      </c>
      <c r="L72" s="7">
        <v>0.4916666666666667</v>
      </c>
      <c r="M72" s="8">
        <f t="shared" si="8"/>
        <v>40332.491666666669</v>
      </c>
      <c r="N72" s="14">
        <f t="shared" si="10"/>
        <v>0.336111111115315</v>
      </c>
      <c r="O72" s="73"/>
    </row>
    <row r="73" spans="1:15" thickBot="1" x14ac:dyDescent="0.35">
      <c r="A73" s="446"/>
      <c r="B73" s="448"/>
      <c r="C73" s="108"/>
      <c r="D73" s="110"/>
      <c r="E73" s="110"/>
      <c r="F73" s="109"/>
      <c r="G73" s="126" t="s">
        <v>318</v>
      </c>
      <c r="H73" s="129" t="s">
        <v>157</v>
      </c>
      <c r="I73" s="10">
        <v>41793</v>
      </c>
      <c r="J73" s="9" t="str">
        <f t="shared" si="9"/>
        <v>0603</v>
      </c>
      <c r="K73" s="10">
        <f t="shared" si="7"/>
        <v>40332</v>
      </c>
      <c r="L73" s="11">
        <v>0.99444444444444446</v>
      </c>
      <c r="M73" s="12">
        <f t="shared" si="8"/>
        <v>40332.994444444441</v>
      </c>
      <c r="N73" s="13">
        <f t="shared" si="10"/>
        <v>0.50277777777228039</v>
      </c>
      <c r="O73" s="73" t="s">
        <v>431</v>
      </c>
    </row>
    <row r="74" spans="1:15" thickBot="1" x14ac:dyDescent="0.35">
      <c r="A74" s="119">
        <v>20100604</v>
      </c>
      <c r="B74" s="122">
        <v>20100604</v>
      </c>
      <c r="C74" s="108"/>
      <c r="D74" s="110"/>
      <c r="E74" s="110"/>
      <c r="F74" s="109" t="s">
        <v>56</v>
      </c>
      <c r="G74" s="126" t="s">
        <v>393</v>
      </c>
      <c r="H74" s="129" t="s">
        <v>394</v>
      </c>
      <c r="I74" s="6">
        <v>41794</v>
      </c>
      <c r="J74" s="5" t="str">
        <f t="shared" si="9"/>
        <v>0604</v>
      </c>
      <c r="K74" s="6">
        <f t="shared" si="7"/>
        <v>40333</v>
      </c>
      <c r="L74" s="7">
        <v>0.99722222222222223</v>
      </c>
      <c r="M74" s="8">
        <f t="shared" si="8"/>
        <v>40333.99722222222</v>
      </c>
      <c r="N74" s="14">
        <f t="shared" si="10"/>
        <v>1.0027777777795563</v>
      </c>
      <c r="O74" s="73" t="s">
        <v>431</v>
      </c>
    </row>
    <row r="75" spans="1:15" ht="14.4" x14ac:dyDescent="0.3">
      <c r="A75" s="445">
        <v>20100605</v>
      </c>
      <c r="B75" s="447">
        <v>20100605</v>
      </c>
      <c r="C75" s="108"/>
      <c r="D75" s="110"/>
      <c r="E75" s="110"/>
      <c r="F75" s="109" t="s">
        <v>57</v>
      </c>
      <c r="G75" s="126" t="s">
        <v>319</v>
      </c>
      <c r="H75" s="129" t="s">
        <v>158</v>
      </c>
      <c r="I75" s="61">
        <v>40334</v>
      </c>
      <c r="J75" s="60" t="str">
        <f t="shared" si="9"/>
        <v>0605</v>
      </c>
      <c r="K75" s="61">
        <f t="shared" si="7"/>
        <v>40334</v>
      </c>
      <c r="L75" s="62">
        <v>0.48888888888888887</v>
      </c>
      <c r="M75" s="63">
        <f t="shared" si="8"/>
        <v>40334.488888888889</v>
      </c>
      <c r="N75" s="64">
        <f t="shared" si="10"/>
        <v>0.49166666666860692</v>
      </c>
      <c r="O75" s="73"/>
    </row>
    <row r="76" spans="1:15" thickBot="1" x14ac:dyDescent="0.35">
      <c r="A76" s="446"/>
      <c r="B76" s="448"/>
      <c r="C76" s="108"/>
      <c r="D76" s="110"/>
      <c r="E76" s="110"/>
      <c r="F76" s="109"/>
      <c r="G76" s="126" t="s">
        <v>320</v>
      </c>
      <c r="H76" s="129" t="s">
        <v>159</v>
      </c>
      <c r="I76" s="66"/>
      <c r="J76" s="65" t="str">
        <f t="shared" si="9"/>
        <v>0605</v>
      </c>
      <c r="K76" s="66">
        <f t="shared" si="7"/>
        <v>40334</v>
      </c>
      <c r="L76" s="67">
        <v>0.48888888888888887</v>
      </c>
      <c r="M76" s="68">
        <f t="shared" si="8"/>
        <v>40334.488888888889</v>
      </c>
      <c r="N76" s="69">
        <f t="shared" si="10"/>
        <v>0</v>
      </c>
      <c r="O76" s="73"/>
    </row>
    <row r="77" spans="1:15" ht="14.4" x14ac:dyDescent="0.3">
      <c r="A77" s="445">
        <v>20100606</v>
      </c>
      <c r="B77" s="447">
        <v>20100606</v>
      </c>
      <c r="C77" s="108"/>
      <c r="D77" s="110"/>
      <c r="E77" s="110"/>
      <c r="F77" s="109" t="s">
        <v>58</v>
      </c>
      <c r="G77" s="126" t="s">
        <v>321</v>
      </c>
      <c r="H77" s="129" t="s">
        <v>160</v>
      </c>
      <c r="I77" s="26">
        <v>40335</v>
      </c>
      <c r="J77" s="25" t="str">
        <f t="shared" si="9"/>
        <v>0606</v>
      </c>
      <c r="K77" s="26">
        <f t="shared" si="7"/>
        <v>40335</v>
      </c>
      <c r="L77" s="27">
        <v>0.15902777777777777</v>
      </c>
      <c r="M77" s="28">
        <f t="shared" si="8"/>
        <v>40335.15902777778</v>
      </c>
      <c r="N77" s="29">
        <f t="shared" si="10"/>
        <v>0.67013888889050577</v>
      </c>
      <c r="O77" s="73"/>
    </row>
    <row r="78" spans="1:15" ht="14.4" x14ac:dyDescent="0.3">
      <c r="A78" s="449"/>
      <c r="B78" s="450"/>
      <c r="C78" s="108"/>
      <c r="D78" s="110"/>
      <c r="E78" s="110"/>
      <c r="F78" s="109"/>
      <c r="G78" s="126" t="s">
        <v>322</v>
      </c>
      <c r="H78" s="129" t="s">
        <v>161</v>
      </c>
      <c r="I78" s="41"/>
      <c r="J78" s="40" t="str">
        <f t="shared" si="9"/>
        <v>0606</v>
      </c>
      <c r="K78" s="41">
        <f t="shared" si="7"/>
        <v>40335</v>
      </c>
      <c r="L78" s="42">
        <v>0.49236111111111108</v>
      </c>
      <c r="M78" s="43">
        <f t="shared" si="8"/>
        <v>40335.492361111108</v>
      </c>
      <c r="N78" s="44">
        <f t="shared" si="10"/>
        <v>0.33333333332848269</v>
      </c>
      <c r="O78" s="73"/>
    </row>
    <row r="79" spans="1:15" thickBot="1" x14ac:dyDescent="0.35">
      <c r="A79" s="446"/>
      <c r="B79" s="450"/>
      <c r="C79" s="108"/>
      <c r="D79" s="110"/>
      <c r="E79" s="110"/>
      <c r="F79" s="109"/>
      <c r="G79" s="126" t="s">
        <v>323</v>
      </c>
      <c r="H79" s="129" t="s">
        <v>228</v>
      </c>
      <c r="I79" s="41"/>
      <c r="J79" s="40" t="str">
        <f t="shared" si="9"/>
        <v>0606</v>
      </c>
      <c r="K79" s="41">
        <f t="shared" si="7"/>
        <v>40335</v>
      </c>
      <c r="L79" s="42">
        <v>0.98958333333333337</v>
      </c>
      <c r="M79" s="43">
        <f t="shared" si="8"/>
        <v>40335.989583333336</v>
      </c>
      <c r="N79" s="44">
        <f t="shared" si="10"/>
        <v>0.49722222222771961</v>
      </c>
      <c r="O79" s="73"/>
    </row>
    <row r="80" spans="1:15" thickBot="1" x14ac:dyDescent="0.35">
      <c r="A80" s="445">
        <v>20100607</v>
      </c>
      <c r="B80" s="448"/>
      <c r="C80" s="108"/>
      <c r="D80" s="110"/>
      <c r="E80" s="109" t="s">
        <v>59</v>
      </c>
      <c r="F80" s="109"/>
      <c r="G80" s="126" t="s">
        <v>397</v>
      </c>
      <c r="H80" s="129" t="s">
        <v>395</v>
      </c>
      <c r="I80" s="31"/>
      <c r="J80" s="30" t="str">
        <f t="shared" si="9"/>
        <v>0607</v>
      </c>
      <c r="K80" s="31">
        <f t="shared" si="7"/>
        <v>40336</v>
      </c>
      <c r="L80" s="32">
        <v>3.472222222222222E-3</v>
      </c>
      <c r="M80" s="33">
        <f t="shared" si="8"/>
        <v>40336.003472222219</v>
      </c>
      <c r="N80" s="34">
        <f t="shared" si="10"/>
        <v>1.3888888883229811E-2</v>
      </c>
      <c r="O80" s="73"/>
    </row>
    <row r="81" spans="1:19" thickBot="1" x14ac:dyDescent="0.35">
      <c r="A81" s="446"/>
      <c r="B81" s="122">
        <v>20100607</v>
      </c>
      <c r="C81" s="108"/>
      <c r="D81" s="110"/>
      <c r="E81" s="109"/>
      <c r="F81" s="110"/>
      <c r="G81" s="126" t="s">
        <v>398</v>
      </c>
      <c r="H81" s="129" t="s">
        <v>396</v>
      </c>
      <c r="I81" s="10">
        <v>40336</v>
      </c>
      <c r="J81" s="9" t="str">
        <f t="shared" si="9"/>
        <v>0607</v>
      </c>
      <c r="K81" s="10">
        <f t="shared" si="7"/>
        <v>40336</v>
      </c>
      <c r="L81" s="11">
        <v>0.65138888888888891</v>
      </c>
      <c r="M81" s="12">
        <f t="shared" si="8"/>
        <v>40336.651388888888</v>
      </c>
      <c r="N81" s="13">
        <f t="shared" si="10"/>
        <v>0.64791666666860692</v>
      </c>
      <c r="O81" s="73" t="s">
        <v>426</v>
      </c>
    </row>
    <row r="82" spans="1:19" ht="14.4" x14ac:dyDescent="0.3">
      <c r="A82" s="445">
        <v>20100608</v>
      </c>
      <c r="B82" s="447">
        <v>20100608</v>
      </c>
      <c r="C82" s="108"/>
      <c r="D82" s="110"/>
      <c r="E82" s="110"/>
      <c r="F82" s="109"/>
      <c r="G82" s="126" t="s">
        <v>326</v>
      </c>
      <c r="H82" s="129" t="s">
        <v>162</v>
      </c>
      <c r="I82" s="26">
        <v>40337</v>
      </c>
      <c r="J82" s="25" t="str">
        <f t="shared" si="9"/>
        <v>0608</v>
      </c>
      <c r="K82" s="26">
        <f t="shared" si="7"/>
        <v>40337</v>
      </c>
      <c r="L82" s="27">
        <v>0.49305555555555558</v>
      </c>
      <c r="M82" s="28">
        <f t="shared" si="8"/>
        <v>40337.493055555555</v>
      </c>
      <c r="N82" s="29">
        <f t="shared" si="10"/>
        <v>0.84166666666715173</v>
      </c>
      <c r="O82" s="73"/>
    </row>
    <row r="83" spans="1:19" ht="14.4" x14ac:dyDescent="0.3">
      <c r="A83" s="449"/>
      <c r="B83" s="450"/>
      <c r="C83" s="108"/>
      <c r="D83" s="110"/>
      <c r="E83" s="110"/>
      <c r="F83" s="109"/>
      <c r="G83" s="126" t="s">
        <v>325</v>
      </c>
      <c r="H83" s="129" t="s">
        <v>489</v>
      </c>
      <c r="I83" s="41"/>
      <c r="J83" s="40" t="str">
        <f t="shared" si="9"/>
        <v>0608</v>
      </c>
      <c r="K83" s="41">
        <f t="shared" si="7"/>
        <v>40337</v>
      </c>
      <c r="L83" s="42">
        <v>0.49722222222222223</v>
      </c>
      <c r="M83" s="43">
        <f t="shared" si="8"/>
        <v>40337.49722222222</v>
      </c>
      <c r="N83" s="44">
        <f t="shared" si="10"/>
        <v>4.166666665696539E-3</v>
      </c>
      <c r="O83" s="73"/>
    </row>
    <row r="84" spans="1:19" thickBot="1" x14ac:dyDescent="0.35">
      <c r="A84" s="446"/>
      <c r="B84" s="448"/>
      <c r="C84" s="108"/>
      <c r="D84" s="110"/>
      <c r="E84" s="110"/>
      <c r="F84" s="109" t="s">
        <v>60</v>
      </c>
      <c r="G84" s="126" t="s">
        <v>324</v>
      </c>
      <c r="H84" s="129" t="s">
        <v>229</v>
      </c>
      <c r="I84" s="31"/>
      <c r="J84" s="30" t="str">
        <f t="shared" si="9"/>
        <v>0608</v>
      </c>
      <c r="K84" s="31">
        <f t="shared" si="7"/>
        <v>40337</v>
      </c>
      <c r="L84" s="32">
        <v>0.98958333333333337</v>
      </c>
      <c r="M84" s="33">
        <f t="shared" si="8"/>
        <v>40337.989583333336</v>
      </c>
      <c r="N84" s="34">
        <f t="shared" si="10"/>
        <v>0.492361111115315</v>
      </c>
      <c r="O84" s="73"/>
    </row>
    <row r="85" spans="1:19" ht="14.4" x14ac:dyDescent="0.3">
      <c r="A85" s="445">
        <v>20100609</v>
      </c>
      <c r="B85" s="447">
        <v>20100609</v>
      </c>
      <c r="C85" s="108"/>
      <c r="D85" s="110"/>
      <c r="E85" s="110"/>
      <c r="F85" s="109"/>
      <c r="G85" s="126" t="s">
        <v>328</v>
      </c>
      <c r="H85" s="129" t="s">
        <v>231</v>
      </c>
      <c r="I85" s="16">
        <v>40338</v>
      </c>
      <c r="J85" s="15" t="str">
        <f t="shared" si="9"/>
        <v>0609</v>
      </c>
      <c r="K85" s="16">
        <f t="shared" si="7"/>
        <v>40338</v>
      </c>
      <c r="L85" s="17">
        <v>0.16388888888888889</v>
      </c>
      <c r="M85" s="18">
        <f t="shared" si="8"/>
        <v>40338.163888888892</v>
      </c>
      <c r="N85" s="19">
        <f t="shared" si="10"/>
        <v>0.17430555555620231</v>
      </c>
      <c r="O85" s="73" t="s">
        <v>433</v>
      </c>
    </row>
    <row r="86" spans="1:19" thickBot="1" x14ac:dyDescent="0.35">
      <c r="A86" s="446"/>
      <c r="B86" s="448"/>
      <c r="C86" s="108"/>
      <c r="D86" s="110"/>
      <c r="E86" s="110"/>
      <c r="F86" s="109" t="s">
        <v>61</v>
      </c>
      <c r="G86" s="126" t="s">
        <v>327</v>
      </c>
      <c r="H86" s="129" t="s">
        <v>230</v>
      </c>
      <c r="I86" s="21"/>
      <c r="J86" s="20" t="str">
        <f t="shared" si="9"/>
        <v>0609</v>
      </c>
      <c r="K86" s="21">
        <f t="shared" si="7"/>
        <v>40338</v>
      </c>
      <c r="L86" s="22">
        <v>0.99305555555555547</v>
      </c>
      <c r="M86" s="23">
        <f t="shared" si="8"/>
        <v>40338.993055555555</v>
      </c>
      <c r="N86" s="24">
        <f t="shared" si="10"/>
        <v>0.82916666666278616</v>
      </c>
      <c r="O86" s="73" t="s">
        <v>432</v>
      </c>
    </row>
    <row r="87" spans="1:19" thickBot="1" x14ac:dyDescent="0.35">
      <c r="A87" s="119">
        <v>20100610</v>
      </c>
      <c r="B87" s="122">
        <v>20100610</v>
      </c>
      <c r="C87" s="112" t="s">
        <v>62</v>
      </c>
      <c r="D87" s="109" t="s">
        <v>63</v>
      </c>
      <c r="E87" s="109" t="s">
        <v>64</v>
      </c>
      <c r="F87" s="113" t="s">
        <v>205</v>
      </c>
      <c r="G87" s="126" t="s">
        <v>399</v>
      </c>
      <c r="H87" s="129" t="s">
        <v>400</v>
      </c>
      <c r="I87" s="26">
        <v>40339</v>
      </c>
      <c r="J87" s="25" t="str">
        <f t="shared" si="9"/>
        <v>0610</v>
      </c>
      <c r="K87" s="26">
        <f t="shared" si="7"/>
        <v>40339</v>
      </c>
      <c r="L87" s="27">
        <v>0.49791666666666662</v>
      </c>
      <c r="M87" s="28">
        <f t="shared" si="8"/>
        <v>40339.497916666667</v>
      </c>
      <c r="N87" s="29">
        <f t="shared" si="10"/>
        <v>0.50486111111240461</v>
      </c>
      <c r="O87" s="73"/>
    </row>
    <row r="88" spans="1:19" ht="14.4" x14ac:dyDescent="0.3">
      <c r="A88" s="445">
        <v>20100611</v>
      </c>
      <c r="B88" s="447">
        <v>20100611</v>
      </c>
      <c r="C88" s="112"/>
      <c r="D88" s="109"/>
      <c r="E88" s="109"/>
      <c r="F88" s="110"/>
      <c r="G88" s="126"/>
      <c r="H88" s="129" t="s">
        <v>163</v>
      </c>
      <c r="I88" s="36">
        <v>40340</v>
      </c>
      <c r="J88" s="15">
        <v>40340</v>
      </c>
      <c r="K88" s="16">
        <f>J88</f>
        <v>40340</v>
      </c>
      <c r="L88" s="17">
        <v>0.48888888888888887</v>
      </c>
      <c r="M88" s="18">
        <f t="shared" si="8"/>
        <v>40340.488888888889</v>
      </c>
      <c r="N88" s="19">
        <f t="shared" si="10"/>
        <v>0.99097222222189885</v>
      </c>
      <c r="O88" s="73"/>
      <c r="P88" s="72">
        <v>41801</v>
      </c>
    </row>
    <row r="89" spans="1:19" ht="14.4" x14ac:dyDescent="0.3">
      <c r="A89" s="449"/>
      <c r="B89" s="450"/>
      <c r="C89" s="112"/>
      <c r="D89" s="109"/>
      <c r="E89" s="109"/>
      <c r="F89" s="110"/>
      <c r="G89" s="126"/>
      <c r="H89" s="129" t="s">
        <v>164</v>
      </c>
      <c r="I89" s="90"/>
      <c r="J89" s="50">
        <v>40340</v>
      </c>
      <c r="K89" s="51">
        <f t="shared" ref="K89:K90" si="11">J89</f>
        <v>40340</v>
      </c>
      <c r="L89" s="52">
        <v>0.51041666666666663</v>
      </c>
      <c r="M89" s="53">
        <f t="shared" si="8"/>
        <v>40340.510416666664</v>
      </c>
      <c r="N89" s="54">
        <f t="shared" si="10"/>
        <v>2.1527777775190771E-2</v>
      </c>
      <c r="O89" s="73"/>
      <c r="P89" s="72">
        <v>41801</v>
      </c>
    </row>
    <row r="90" spans="1:19" thickBot="1" x14ac:dyDescent="0.35">
      <c r="A90" s="446"/>
      <c r="B90" s="448"/>
      <c r="C90" s="112"/>
      <c r="D90" s="109"/>
      <c r="E90" s="109"/>
      <c r="F90" s="110"/>
      <c r="G90" s="126"/>
      <c r="H90" s="129" t="s">
        <v>165</v>
      </c>
      <c r="I90" s="91"/>
      <c r="J90" s="20">
        <v>40340</v>
      </c>
      <c r="K90" s="21">
        <f t="shared" si="11"/>
        <v>40340</v>
      </c>
      <c r="L90" s="22">
        <v>0.98541666666666661</v>
      </c>
      <c r="M90" s="23">
        <f t="shared" si="8"/>
        <v>40340.98541666667</v>
      </c>
      <c r="N90" s="24">
        <f t="shared" si="10"/>
        <v>0.47500000000582077</v>
      </c>
      <c r="O90" s="73"/>
      <c r="P90" s="72">
        <v>41801</v>
      </c>
    </row>
    <row r="91" spans="1:19" ht="14.4" x14ac:dyDescent="0.3">
      <c r="A91" s="445">
        <v>20100612</v>
      </c>
      <c r="B91" s="447">
        <v>20100612</v>
      </c>
      <c r="C91" s="108"/>
      <c r="D91" s="109" t="s">
        <v>65</v>
      </c>
      <c r="E91" s="109" t="s">
        <v>66</v>
      </c>
      <c r="F91" s="109"/>
      <c r="G91" s="126" t="s">
        <v>331</v>
      </c>
      <c r="H91" s="129" t="s">
        <v>233</v>
      </c>
      <c r="I91" s="26">
        <v>40341</v>
      </c>
      <c r="J91" s="25" t="str">
        <f>MID(G91,11,4)</f>
        <v>0612</v>
      </c>
      <c r="K91" s="26">
        <f t="shared" si="7"/>
        <v>40341</v>
      </c>
      <c r="L91" s="27">
        <v>0.16805555555555554</v>
      </c>
      <c r="M91" s="28">
        <f t="shared" si="8"/>
        <v>40341.168055555558</v>
      </c>
      <c r="N91" s="29">
        <f t="shared" si="10"/>
        <v>0.18263888888759539</v>
      </c>
      <c r="O91" s="73"/>
    </row>
    <row r="92" spans="1:19" ht="14.4" x14ac:dyDescent="0.3">
      <c r="A92" s="449"/>
      <c r="B92" s="450"/>
      <c r="C92" s="108"/>
      <c r="D92" s="109"/>
      <c r="E92" s="109"/>
      <c r="F92" s="109"/>
      <c r="G92" s="126" t="s">
        <v>330</v>
      </c>
      <c r="H92" s="129" t="s">
        <v>234</v>
      </c>
      <c r="I92" s="41"/>
      <c r="J92" s="40" t="str">
        <f>MID(G92,11,4)</f>
        <v>0612</v>
      </c>
      <c r="K92" s="41">
        <f t="shared" si="7"/>
        <v>40341</v>
      </c>
      <c r="L92" s="42">
        <v>0.97777777777777775</v>
      </c>
      <c r="M92" s="43">
        <f t="shared" si="8"/>
        <v>40341.977777777778</v>
      </c>
      <c r="N92" s="44">
        <f t="shared" si="10"/>
        <v>0.80972222222044365</v>
      </c>
      <c r="O92" s="73"/>
    </row>
    <row r="93" spans="1:19" thickBot="1" x14ac:dyDescent="0.35">
      <c r="A93" s="446"/>
      <c r="B93" s="448"/>
      <c r="C93" s="108"/>
      <c r="D93" s="109"/>
      <c r="E93" s="109"/>
      <c r="F93" s="109" t="s">
        <v>67</v>
      </c>
      <c r="G93" s="126" t="s">
        <v>329</v>
      </c>
      <c r="H93" s="129" t="s">
        <v>232</v>
      </c>
      <c r="I93" s="31"/>
      <c r="J93" s="30" t="str">
        <f>MID(G93,11,4)</f>
        <v>0612</v>
      </c>
      <c r="K93" s="31">
        <f t="shared" si="7"/>
        <v>40341</v>
      </c>
      <c r="L93" s="32">
        <v>0.99722222222222223</v>
      </c>
      <c r="M93" s="33">
        <f t="shared" si="8"/>
        <v>40341.99722222222</v>
      </c>
      <c r="N93" s="34">
        <f t="shared" si="10"/>
        <v>1.9444444442342501E-2</v>
      </c>
      <c r="O93" s="73"/>
    </row>
    <row r="94" spans="1:19" thickBot="1" x14ac:dyDescent="0.35">
      <c r="A94" s="445">
        <v>20100613</v>
      </c>
      <c r="B94" s="447">
        <v>20100613</v>
      </c>
      <c r="C94" s="108"/>
      <c r="D94" s="109"/>
      <c r="E94" s="109"/>
      <c r="F94" s="109"/>
      <c r="G94" s="126"/>
      <c r="H94" s="129" t="s">
        <v>459</v>
      </c>
      <c r="I94" s="36">
        <v>40342</v>
      </c>
      <c r="J94" s="9">
        <v>40342</v>
      </c>
      <c r="K94" s="10">
        <f>J94</f>
        <v>40342</v>
      </c>
      <c r="L94" s="11">
        <v>0.49236111111111108</v>
      </c>
      <c r="M94" s="12">
        <f t="shared" si="8"/>
        <v>40342.492361111108</v>
      </c>
      <c r="N94" s="13">
        <f t="shared" si="10"/>
        <v>0.49513888888759539</v>
      </c>
      <c r="O94" s="73"/>
      <c r="P94" s="72">
        <v>41803</v>
      </c>
      <c r="S94" s="81" t="s">
        <v>434</v>
      </c>
    </row>
    <row r="95" spans="1:19" thickBot="1" x14ac:dyDescent="0.35">
      <c r="A95" s="446"/>
      <c r="B95" s="448"/>
      <c r="C95" s="108"/>
      <c r="D95" s="109"/>
      <c r="E95" s="109"/>
      <c r="F95" s="109"/>
      <c r="G95" s="126"/>
      <c r="H95" s="129" t="s">
        <v>460</v>
      </c>
      <c r="I95" s="26">
        <v>40342</v>
      </c>
      <c r="J95" s="5">
        <v>40342</v>
      </c>
      <c r="K95" s="6">
        <f>J95</f>
        <v>40342</v>
      </c>
      <c r="L95" s="7">
        <v>0.65902777777777777</v>
      </c>
      <c r="M95" s="8">
        <f t="shared" si="8"/>
        <v>40342.65902777778</v>
      </c>
      <c r="N95" s="14">
        <f t="shared" si="10"/>
        <v>0.16666666667151731</v>
      </c>
      <c r="O95" s="73"/>
      <c r="P95" s="72">
        <v>41803</v>
      </c>
      <c r="S95" s="81" t="s">
        <v>435</v>
      </c>
    </row>
    <row r="96" spans="1:19" ht="14.4" x14ac:dyDescent="0.3">
      <c r="A96" s="445">
        <v>20100615</v>
      </c>
      <c r="B96" s="447">
        <v>20100615</v>
      </c>
      <c r="C96" s="108"/>
      <c r="D96" s="110"/>
      <c r="E96" s="110"/>
      <c r="F96" s="109"/>
      <c r="G96" s="126" t="s">
        <v>334</v>
      </c>
      <c r="H96" s="129" t="s">
        <v>235</v>
      </c>
      <c r="I96" s="16">
        <v>41805</v>
      </c>
      <c r="J96" s="15" t="str">
        <f>MID(G96,11,4)</f>
        <v>0615</v>
      </c>
      <c r="K96" s="16">
        <f t="shared" si="7"/>
        <v>40344</v>
      </c>
      <c r="L96" s="17">
        <v>0.49374999999999997</v>
      </c>
      <c r="M96" s="18">
        <f t="shared" si="8"/>
        <v>40344.493750000001</v>
      </c>
      <c r="N96" s="19">
        <f t="shared" si="10"/>
        <v>1.8347222222218988</v>
      </c>
      <c r="O96" s="73"/>
    </row>
    <row r="97" spans="1:19" ht="14.4" x14ac:dyDescent="0.3">
      <c r="A97" s="449"/>
      <c r="B97" s="450"/>
      <c r="C97" s="108"/>
      <c r="D97" s="110"/>
      <c r="E97" s="110"/>
      <c r="F97" s="109"/>
      <c r="G97" s="126" t="s">
        <v>333</v>
      </c>
      <c r="H97" s="129" t="s">
        <v>236</v>
      </c>
      <c r="I97" s="51"/>
      <c r="J97" s="50" t="str">
        <f>MID(G97,11,4)</f>
        <v>0615</v>
      </c>
      <c r="K97" s="51">
        <f t="shared" si="7"/>
        <v>40344</v>
      </c>
      <c r="L97" s="52">
        <v>0.50624999999999998</v>
      </c>
      <c r="M97" s="53">
        <f t="shared" si="8"/>
        <v>40344.506249999999</v>
      </c>
      <c r="N97" s="54">
        <f t="shared" si="10"/>
        <v>1.2499999997089617E-2</v>
      </c>
      <c r="O97" s="73"/>
    </row>
    <row r="98" spans="1:19" thickBot="1" x14ac:dyDescent="0.35">
      <c r="A98" s="446"/>
      <c r="B98" s="448"/>
      <c r="C98" s="108"/>
      <c r="D98" s="110"/>
      <c r="E98" s="110"/>
      <c r="F98" s="109" t="s">
        <v>68</v>
      </c>
      <c r="G98" s="126" t="s">
        <v>332</v>
      </c>
      <c r="H98" s="129" t="s">
        <v>237</v>
      </c>
      <c r="I98" s="21"/>
      <c r="J98" s="20" t="str">
        <f>MID(G98,11,4)</f>
        <v>0615</v>
      </c>
      <c r="K98" s="21">
        <f t="shared" si="7"/>
        <v>40344</v>
      </c>
      <c r="L98" s="22">
        <v>0.9868055555555556</v>
      </c>
      <c r="M98" s="23">
        <f t="shared" si="8"/>
        <v>40344.986805555556</v>
      </c>
      <c r="N98" s="24">
        <f t="shared" si="10"/>
        <v>0.4805555555576575</v>
      </c>
      <c r="O98" s="73"/>
    </row>
    <row r="99" spans="1:19" ht="14.4" x14ac:dyDescent="0.3">
      <c r="A99" s="445">
        <v>20100616</v>
      </c>
      <c r="B99" s="447">
        <v>20100616</v>
      </c>
      <c r="C99" s="108"/>
      <c r="D99" s="110"/>
      <c r="E99" s="110"/>
      <c r="F99" s="109"/>
      <c r="G99" s="126"/>
      <c r="H99" s="129" t="s">
        <v>461</v>
      </c>
      <c r="I99" s="26">
        <v>40345</v>
      </c>
      <c r="J99" s="25">
        <v>40345</v>
      </c>
      <c r="K99" s="26">
        <f>J99</f>
        <v>40345</v>
      </c>
      <c r="L99" s="27">
        <v>0.15</v>
      </c>
      <c r="M99" s="28">
        <f t="shared" si="8"/>
        <v>40345.15</v>
      </c>
      <c r="N99" s="29">
        <f t="shared" si="10"/>
        <v>0.16319444444525288</v>
      </c>
      <c r="O99" s="73"/>
      <c r="P99" s="72">
        <v>41806</v>
      </c>
      <c r="S99" s="81" t="s">
        <v>437</v>
      </c>
    </row>
    <row r="100" spans="1:19" ht="14.4" x14ac:dyDescent="0.3">
      <c r="A100" s="449"/>
      <c r="B100" s="450"/>
      <c r="C100" s="108"/>
      <c r="D100" s="110"/>
      <c r="E100" s="110"/>
      <c r="F100" s="109"/>
      <c r="G100" s="126"/>
      <c r="H100" s="129" t="s">
        <v>166</v>
      </c>
      <c r="I100" s="92"/>
      <c r="J100" s="40">
        <v>40345</v>
      </c>
      <c r="K100" s="41">
        <f t="shared" ref="K100:K101" si="12">J100</f>
        <v>40345</v>
      </c>
      <c r="L100" s="42">
        <v>0.50624999999999998</v>
      </c>
      <c r="M100" s="43">
        <f t="shared" si="8"/>
        <v>40345.506249999999</v>
      </c>
      <c r="N100" s="44">
        <f t="shared" si="10"/>
        <v>0.35624999999708962</v>
      </c>
      <c r="O100" s="73"/>
      <c r="P100" s="72"/>
    </row>
    <row r="101" spans="1:19" thickBot="1" x14ac:dyDescent="0.35">
      <c r="A101" s="446"/>
      <c r="B101" s="448"/>
      <c r="C101" s="108"/>
      <c r="D101" s="110"/>
      <c r="E101" s="110"/>
      <c r="F101" s="109"/>
      <c r="G101" s="126"/>
      <c r="H101" s="129" t="s">
        <v>462</v>
      </c>
      <c r="I101" s="93"/>
      <c r="J101" s="30">
        <v>40345</v>
      </c>
      <c r="K101" s="31">
        <f t="shared" si="12"/>
        <v>40345</v>
      </c>
      <c r="L101" s="32">
        <v>0.66319444444444442</v>
      </c>
      <c r="M101" s="33">
        <f t="shared" si="8"/>
        <v>40345.663194444445</v>
      </c>
      <c r="N101" s="34">
        <f t="shared" si="10"/>
        <v>0.15694444444670808</v>
      </c>
      <c r="O101" s="73"/>
      <c r="P101" s="72">
        <v>41806</v>
      </c>
      <c r="S101" s="81" t="s">
        <v>438</v>
      </c>
    </row>
    <row r="102" spans="1:19" thickBot="1" x14ac:dyDescent="0.35">
      <c r="A102" s="119">
        <v>20100618</v>
      </c>
      <c r="B102" s="124"/>
      <c r="C102" s="108"/>
      <c r="D102" s="109" t="s">
        <v>69</v>
      </c>
      <c r="E102" s="109" t="s">
        <v>70</v>
      </c>
      <c r="F102" s="110"/>
      <c r="G102" s="126"/>
      <c r="H102" s="129"/>
      <c r="I102" s="70"/>
      <c r="J102" s="71" t="str">
        <f t="shared" ref="J102:J120" si="13">MID(G102,11,4)</f>
        <v/>
      </c>
      <c r="K102" s="72"/>
      <c r="L102" s="73"/>
      <c r="M102" s="74"/>
      <c r="N102" s="75"/>
      <c r="O102" s="73"/>
      <c r="P102" s="70"/>
    </row>
    <row r="103" spans="1:19" ht="14.4" x14ac:dyDescent="0.3">
      <c r="A103" s="445">
        <v>20100619</v>
      </c>
      <c r="B103" s="447">
        <v>20100619</v>
      </c>
      <c r="C103" s="108"/>
      <c r="D103" s="110"/>
      <c r="E103" s="109" t="s">
        <v>71</v>
      </c>
      <c r="F103" s="109" t="s">
        <v>72</v>
      </c>
      <c r="G103" s="126" t="s">
        <v>335</v>
      </c>
      <c r="H103" s="129" t="s">
        <v>239</v>
      </c>
      <c r="I103" s="16">
        <v>40348</v>
      </c>
      <c r="J103" s="15" t="str">
        <f t="shared" si="13"/>
        <v>0619</v>
      </c>
      <c r="K103" s="16">
        <f t="shared" si="7"/>
        <v>40348</v>
      </c>
      <c r="L103" s="17">
        <v>0.15347222222222223</v>
      </c>
      <c r="M103" s="18">
        <f t="shared" si="8"/>
        <v>40348.15347222222</v>
      </c>
      <c r="N103" s="19">
        <f>M103-M101</f>
        <v>2.4902777777751908</v>
      </c>
      <c r="O103" s="73"/>
    </row>
    <row r="104" spans="1:19" thickBot="1" x14ac:dyDescent="0.35">
      <c r="A104" s="446"/>
      <c r="B104" s="448"/>
      <c r="C104" s="108"/>
      <c r="D104" s="110"/>
      <c r="E104" s="109"/>
      <c r="F104" s="109"/>
      <c r="G104" s="126" t="s">
        <v>336</v>
      </c>
      <c r="H104" s="129" t="s">
        <v>238</v>
      </c>
      <c r="I104" s="21"/>
      <c r="J104" s="20" t="str">
        <f t="shared" si="13"/>
        <v>0619</v>
      </c>
      <c r="K104" s="21">
        <f t="shared" si="7"/>
        <v>40348</v>
      </c>
      <c r="L104" s="22">
        <v>0.66736111111111107</v>
      </c>
      <c r="M104" s="23">
        <f t="shared" si="8"/>
        <v>40348.667361111111</v>
      </c>
      <c r="N104" s="24">
        <f t="shared" si="10"/>
        <v>0.51388888889050577</v>
      </c>
      <c r="O104" s="73"/>
    </row>
    <row r="105" spans="1:19" ht="14.4" x14ac:dyDescent="0.3">
      <c r="A105" s="445">
        <v>20100620</v>
      </c>
      <c r="B105" s="447">
        <v>20100620</v>
      </c>
      <c r="C105" s="108"/>
      <c r="D105" s="110"/>
      <c r="E105" s="109" t="s">
        <v>73</v>
      </c>
      <c r="F105" s="109"/>
      <c r="G105" s="126" t="s">
        <v>338</v>
      </c>
      <c r="H105" s="129" t="s">
        <v>168</v>
      </c>
      <c r="I105" s="26">
        <v>40349</v>
      </c>
      <c r="J105" s="25" t="str">
        <f t="shared" si="13"/>
        <v>0620</v>
      </c>
      <c r="K105" s="26">
        <f t="shared" si="7"/>
        <v>40349</v>
      </c>
      <c r="L105" s="27">
        <v>0.48888888888888887</v>
      </c>
      <c r="M105" s="28">
        <f t="shared" si="8"/>
        <v>40349.488888888889</v>
      </c>
      <c r="N105" s="29">
        <f t="shared" si="10"/>
        <v>0.82152777777810115</v>
      </c>
      <c r="O105" s="73"/>
    </row>
    <row r="106" spans="1:19" thickBot="1" x14ac:dyDescent="0.35">
      <c r="A106" s="446"/>
      <c r="B106" s="448"/>
      <c r="C106" s="108"/>
      <c r="D106" s="110"/>
      <c r="E106" s="109"/>
      <c r="F106" s="109" t="s">
        <v>74</v>
      </c>
      <c r="G106" s="126" t="s">
        <v>337</v>
      </c>
      <c r="H106" s="129" t="s">
        <v>167</v>
      </c>
      <c r="I106" s="31"/>
      <c r="J106" s="30" t="str">
        <f t="shared" si="13"/>
        <v>0620</v>
      </c>
      <c r="K106" s="31">
        <f t="shared" si="7"/>
        <v>40349</v>
      </c>
      <c r="L106" s="32">
        <v>0.49444444444444446</v>
      </c>
      <c r="M106" s="33">
        <f t="shared" si="8"/>
        <v>40349.494444444441</v>
      </c>
      <c r="N106" s="34">
        <f t="shared" si="10"/>
        <v>5.5555555518367328E-3</v>
      </c>
      <c r="O106" s="73"/>
    </row>
    <row r="107" spans="1:19" ht="14.4" x14ac:dyDescent="0.3">
      <c r="A107" s="445">
        <v>20100621</v>
      </c>
      <c r="B107" s="447">
        <v>20100621</v>
      </c>
      <c r="C107" s="108"/>
      <c r="D107" s="110"/>
      <c r="E107" s="110"/>
      <c r="F107" s="109" t="s">
        <v>75</v>
      </c>
      <c r="G107" s="126" t="s">
        <v>339</v>
      </c>
      <c r="H107" s="129" t="s">
        <v>169</v>
      </c>
      <c r="I107" s="16">
        <v>40350</v>
      </c>
      <c r="J107" s="15" t="str">
        <f t="shared" si="13"/>
        <v>0621</v>
      </c>
      <c r="K107" s="16">
        <f t="shared" si="7"/>
        <v>40350</v>
      </c>
      <c r="L107" s="17">
        <v>0.67569444444444438</v>
      </c>
      <c r="M107" s="18">
        <f t="shared" si="8"/>
        <v>40350.675694444442</v>
      </c>
      <c r="N107" s="19">
        <f t="shared" si="10"/>
        <v>1.1812500000014552</v>
      </c>
      <c r="O107" s="73"/>
    </row>
    <row r="108" spans="1:19" thickBot="1" x14ac:dyDescent="0.35">
      <c r="A108" s="446"/>
      <c r="B108" s="448"/>
      <c r="C108" s="108"/>
      <c r="D108" s="110"/>
      <c r="E108" s="110"/>
      <c r="F108" s="109"/>
      <c r="G108" s="126" t="s">
        <v>340</v>
      </c>
      <c r="H108" s="129" t="s">
        <v>170</v>
      </c>
      <c r="I108" s="21"/>
      <c r="J108" s="20" t="str">
        <f t="shared" si="13"/>
        <v>0621</v>
      </c>
      <c r="K108" s="21">
        <f t="shared" si="7"/>
        <v>40350</v>
      </c>
      <c r="L108" s="22">
        <v>0.67569444444444438</v>
      </c>
      <c r="M108" s="23">
        <f t="shared" si="8"/>
        <v>40350.675694444442</v>
      </c>
      <c r="N108" s="24">
        <f t="shared" si="10"/>
        <v>0</v>
      </c>
      <c r="O108" s="73"/>
    </row>
    <row r="109" spans="1:19" thickBot="1" x14ac:dyDescent="0.35">
      <c r="A109" s="445">
        <v>20100622</v>
      </c>
      <c r="B109" s="122">
        <v>20100622</v>
      </c>
      <c r="C109" s="108"/>
      <c r="D109" s="110"/>
      <c r="E109" s="110"/>
      <c r="F109" s="109" t="s">
        <v>76</v>
      </c>
      <c r="G109" s="126" t="s">
        <v>401</v>
      </c>
      <c r="H109" s="129" t="s">
        <v>490</v>
      </c>
      <c r="I109" s="6">
        <v>40351</v>
      </c>
      <c r="J109" s="5" t="str">
        <f t="shared" si="13"/>
        <v>0622</v>
      </c>
      <c r="K109" s="6">
        <f t="shared" si="7"/>
        <v>40351</v>
      </c>
      <c r="L109" s="7">
        <v>0.15833333333333333</v>
      </c>
      <c r="M109" s="8">
        <f t="shared" si="8"/>
        <v>40351.158333333333</v>
      </c>
      <c r="N109" s="14">
        <f t="shared" si="10"/>
        <v>0.48263888889050577</v>
      </c>
      <c r="O109" s="73"/>
    </row>
    <row r="110" spans="1:19" thickBot="1" x14ac:dyDescent="0.35">
      <c r="A110" s="446"/>
      <c r="B110" s="447">
        <v>20100623</v>
      </c>
      <c r="C110" s="108"/>
      <c r="D110" s="110"/>
      <c r="E110" s="110"/>
      <c r="F110" s="109"/>
      <c r="G110" s="126" t="s">
        <v>403</v>
      </c>
      <c r="H110" s="129" t="s">
        <v>402</v>
      </c>
      <c r="I110" s="16">
        <v>40352</v>
      </c>
      <c r="J110" s="15" t="str">
        <f t="shared" si="13"/>
        <v>0622</v>
      </c>
      <c r="K110" s="16">
        <f t="shared" si="7"/>
        <v>40351</v>
      </c>
      <c r="L110" s="17">
        <v>0.98888888888888893</v>
      </c>
      <c r="M110" s="18">
        <f t="shared" si="8"/>
        <v>40351.988888888889</v>
      </c>
      <c r="N110" s="19">
        <f t="shared" si="10"/>
        <v>0.83055555555620231</v>
      </c>
      <c r="O110" s="73"/>
    </row>
    <row r="111" spans="1:19" ht="14.4" x14ac:dyDescent="0.3">
      <c r="A111" s="445">
        <v>20100623</v>
      </c>
      <c r="B111" s="450"/>
      <c r="C111" s="108"/>
      <c r="D111" s="110"/>
      <c r="E111" s="109" t="s">
        <v>77</v>
      </c>
      <c r="F111" s="110"/>
      <c r="G111" s="126" t="s">
        <v>483</v>
      </c>
      <c r="H111" s="129" t="s">
        <v>482</v>
      </c>
      <c r="I111" s="51"/>
      <c r="J111" s="50" t="str">
        <f t="shared" si="13"/>
        <v>0623</v>
      </c>
      <c r="K111" s="51">
        <f t="shared" si="7"/>
        <v>40352</v>
      </c>
      <c r="L111" s="52">
        <v>2.2222222222222223E-2</v>
      </c>
      <c r="M111" s="53">
        <f t="shared" si="8"/>
        <v>40352.022222222222</v>
      </c>
      <c r="N111" s="54">
        <f t="shared" si="10"/>
        <v>3.3333333332848269E-2</v>
      </c>
      <c r="O111" s="73"/>
    </row>
    <row r="112" spans="1:19" thickBot="1" x14ac:dyDescent="0.35">
      <c r="A112" s="446"/>
      <c r="B112" s="448"/>
      <c r="C112" s="108"/>
      <c r="D112" s="110"/>
      <c r="E112" s="109"/>
      <c r="F112" s="110"/>
      <c r="G112" s="126" t="s">
        <v>405</v>
      </c>
      <c r="H112" s="129" t="s">
        <v>404</v>
      </c>
      <c r="I112" s="21"/>
      <c r="J112" s="20" t="str">
        <f t="shared" si="13"/>
        <v>0623</v>
      </c>
      <c r="K112" s="21">
        <f t="shared" si="7"/>
        <v>40352</v>
      </c>
      <c r="L112" s="22">
        <v>0.50555555555555554</v>
      </c>
      <c r="M112" s="23">
        <f t="shared" si="8"/>
        <v>40352.505555555559</v>
      </c>
      <c r="N112" s="24">
        <f t="shared" si="10"/>
        <v>0.48333333333721384</v>
      </c>
      <c r="O112" s="73"/>
    </row>
    <row r="113" spans="1:19" thickBot="1" x14ac:dyDescent="0.35">
      <c r="A113" s="119">
        <v>20100624</v>
      </c>
      <c r="B113" s="122">
        <v>20100624</v>
      </c>
      <c r="C113" s="108"/>
      <c r="D113" s="110"/>
      <c r="E113" s="109" t="s">
        <v>78</v>
      </c>
      <c r="F113" s="109" t="s">
        <v>79</v>
      </c>
      <c r="G113" s="126" t="s">
        <v>411</v>
      </c>
      <c r="H113" s="129" t="s">
        <v>410</v>
      </c>
      <c r="I113" s="6">
        <v>40353</v>
      </c>
      <c r="J113" s="5" t="str">
        <f t="shared" si="13"/>
        <v>0624</v>
      </c>
      <c r="K113" s="6">
        <f t="shared" si="7"/>
        <v>40353</v>
      </c>
      <c r="L113" s="7">
        <v>0.4993055555555555</v>
      </c>
      <c r="M113" s="8">
        <f t="shared" si="8"/>
        <v>40353.499305555553</v>
      </c>
      <c r="N113" s="14">
        <f t="shared" si="10"/>
        <v>0.99374999999417923</v>
      </c>
      <c r="O113" s="73"/>
    </row>
    <row r="114" spans="1:19" thickBot="1" x14ac:dyDescent="0.35">
      <c r="A114" s="119">
        <v>20100625</v>
      </c>
      <c r="B114" s="122">
        <v>20100625</v>
      </c>
      <c r="C114" s="108"/>
      <c r="D114" s="110"/>
      <c r="E114" s="110"/>
      <c r="F114" s="109" t="s">
        <v>80</v>
      </c>
      <c r="G114" s="126" t="s">
        <v>408</v>
      </c>
      <c r="H114" s="129" t="s">
        <v>409</v>
      </c>
      <c r="I114" s="10">
        <v>40354</v>
      </c>
      <c r="J114" s="9" t="str">
        <f t="shared" si="13"/>
        <v>0625</v>
      </c>
      <c r="K114" s="10">
        <f t="shared" si="7"/>
        <v>40354</v>
      </c>
      <c r="L114" s="11">
        <v>0.5</v>
      </c>
      <c r="M114" s="12">
        <f t="shared" si="8"/>
        <v>40354.5</v>
      </c>
      <c r="N114" s="13">
        <f t="shared" si="10"/>
        <v>1.0006944444467081</v>
      </c>
      <c r="O114" s="73"/>
    </row>
    <row r="115" spans="1:19" ht="14.4" x14ac:dyDescent="0.3">
      <c r="A115" s="445">
        <v>20100626</v>
      </c>
      <c r="B115" s="447">
        <v>20100626</v>
      </c>
      <c r="C115" s="112" t="s">
        <v>81</v>
      </c>
      <c r="D115" s="109" t="s">
        <v>82</v>
      </c>
      <c r="E115" s="109" t="s">
        <v>83</v>
      </c>
      <c r="F115" s="109"/>
      <c r="G115" s="126" t="s">
        <v>343</v>
      </c>
      <c r="H115" s="129" t="s">
        <v>240</v>
      </c>
      <c r="I115" s="26">
        <v>40355</v>
      </c>
      <c r="J115" s="25" t="str">
        <f t="shared" si="13"/>
        <v>0626</v>
      </c>
      <c r="K115" s="26">
        <f t="shared" si="7"/>
        <v>40355</v>
      </c>
      <c r="L115" s="27">
        <v>0.65347222222222223</v>
      </c>
      <c r="M115" s="28">
        <f t="shared" si="8"/>
        <v>40355.65347222222</v>
      </c>
      <c r="N115" s="29">
        <f t="shared" si="10"/>
        <v>1.1534722222204437</v>
      </c>
      <c r="O115" s="73"/>
    </row>
    <row r="116" spans="1:19" ht="14.4" x14ac:dyDescent="0.3">
      <c r="A116" s="449"/>
      <c r="B116" s="450"/>
      <c r="C116" s="112"/>
      <c r="D116" s="109"/>
      <c r="E116" s="109"/>
      <c r="F116" s="109" t="s">
        <v>84</v>
      </c>
      <c r="G116" s="126" t="s">
        <v>341</v>
      </c>
      <c r="H116" s="129" t="s">
        <v>241</v>
      </c>
      <c r="I116" s="41"/>
      <c r="J116" s="40" t="str">
        <f t="shared" si="13"/>
        <v>0626</v>
      </c>
      <c r="K116" s="41">
        <f t="shared" si="7"/>
        <v>40355</v>
      </c>
      <c r="L116" s="42">
        <v>0.68402777777777779</v>
      </c>
      <c r="M116" s="43">
        <f t="shared" si="8"/>
        <v>40355.684027777781</v>
      </c>
      <c r="N116" s="44">
        <f t="shared" si="10"/>
        <v>3.0555555560567882E-2</v>
      </c>
      <c r="O116" s="73"/>
    </row>
    <row r="117" spans="1:19" thickBot="1" x14ac:dyDescent="0.35">
      <c r="A117" s="446"/>
      <c r="B117" s="448"/>
      <c r="C117" s="112"/>
      <c r="D117" s="109"/>
      <c r="E117" s="109"/>
      <c r="F117" s="109"/>
      <c r="G117" s="126" t="s">
        <v>342</v>
      </c>
      <c r="H117" s="129" t="s">
        <v>242</v>
      </c>
      <c r="I117" s="31"/>
      <c r="J117" s="30" t="str">
        <f t="shared" si="13"/>
        <v>0626</v>
      </c>
      <c r="K117" s="31">
        <f t="shared" si="7"/>
        <v>40355</v>
      </c>
      <c r="L117" s="32">
        <v>0.68402777777777779</v>
      </c>
      <c r="M117" s="33">
        <f t="shared" si="8"/>
        <v>40355.684027777781</v>
      </c>
      <c r="N117" s="34">
        <f t="shared" si="10"/>
        <v>0</v>
      </c>
      <c r="O117" s="73"/>
    </row>
    <row r="118" spans="1:19" ht="14.4" x14ac:dyDescent="0.3">
      <c r="A118" s="445">
        <v>20100627</v>
      </c>
      <c r="B118" s="447">
        <v>20100627</v>
      </c>
      <c r="C118" s="108"/>
      <c r="D118" s="110"/>
      <c r="E118" s="109" t="s">
        <v>85</v>
      </c>
      <c r="F118" s="109"/>
      <c r="G118" s="126" t="s">
        <v>345</v>
      </c>
      <c r="H118" s="129" t="s">
        <v>243</v>
      </c>
      <c r="I118" s="16">
        <v>40356</v>
      </c>
      <c r="J118" s="15" t="str">
        <f t="shared" si="13"/>
        <v>0627</v>
      </c>
      <c r="K118" s="16">
        <f t="shared" si="7"/>
        <v>40356</v>
      </c>
      <c r="L118" s="17">
        <v>0.4916666666666667</v>
      </c>
      <c r="M118" s="18">
        <f t="shared" si="8"/>
        <v>40356.491666666669</v>
      </c>
      <c r="N118" s="19">
        <f t="shared" si="10"/>
        <v>0.80763888888759539</v>
      </c>
      <c r="O118" s="73"/>
    </row>
    <row r="119" spans="1:19" ht="14.4" x14ac:dyDescent="0.3">
      <c r="A119" s="449"/>
      <c r="B119" s="450"/>
      <c r="C119" s="108"/>
      <c r="D119" s="110"/>
      <c r="E119" s="109"/>
      <c r="F119" s="109"/>
      <c r="G119" s="126" t="s">
        <v>344</v>
      </c>
      <c r="H119" s="129" t="s">
        <v>244</v>
      </c>
      <c r="I119" s="51"/>
      <c r="J119" s="50" t="str">
        <f t="shared" si="13"/>
        <v>0627</v>
      </c>
      <c r="K119" s="51">
        <f t="shared" si="7"/>
        <v>40356</v>
      </c>
      <c r="L119" s="52">
        <v>0.50972222222222219</v>
      </c>
      <c r="M119" s="53">
        <f t="shared" si="8"/>
        <v>40356.509722222225</v>
      </c>
      <c r="N119" s="54">
        <f t="shared" si="10"/>
        <v>1.8055555556202307E-2</v>
      </c>
      <c r="O119" s="73"/>
    </row>
    <row r="120" spans="1:19" thickBot="1" x14ac:dyDescent="0.35">
      <c r="A120" s="446"/>
      <c r="B120" s="448"/>
      <c r="C120" s="108"/>
      <c r="D120" s="110"/>
      <c r="E120" s="109"/>
      <c r="F120" s="109" t="s">
        <v>86</v>
      </c>
      <c r="G120" s="126" t="s">
        <v>346</v>
      </c>
      <c r="H120" s="129" t="s">
        <v>171</v>
      </c>
      <c r="I120" s="21"/>
      <c r="J120" s="20" t="str">
        <f t="shared" si="13"/>
        <v>0627</v>
      </c>
      <c r="K120" s="21">
        <f t="shared" si="7"/>
        <v>40356</v>
      </c>
      <c r="L120" s="22">
        <v>0.98472222222222217</v>
      </c>
      <c r="M120" s="23">
        <f t="shared" si="8"/>
        <v>40356.984722222223</v>
      </c>
      <c r="N120" s="24">
        <f t="shared" si="10"/>
        <v>0.47499999999854481</v>
      </c>
      <c r="O120" s="73"/>
    </row>
    <row r="121" spans="1:19" ht="14.4" x14ac:dyDescent="0.3">
      <c r="A121" s="445">
        <v>20100630</v>
      </c>
      <c r="B121" s="447">
        <v>20100630</v>
      </c>
      <c r="C121" s="108"/>
      <c r="D121" s="110"/>
      <c r="E121" s="109"/>
      <c r="F121" s="109"/>
      <c r="G121" s="126"/>
      <c r="H121" s="129" t="s">
        <v>172</v>
      </c>
      <c r="I121" s="26">
        <v>40359</v>
      </c>
      <c r="J121" s="25">
        <v>40359</v>
      </c>
      <c r="K121" s="26">
        <f>J121</f>
        <v>40359</v>
      </c>
      <c r="L121" s="27">
        <v>0.49305555555555558</v>
      </c>
      <c r="M121" s="28">
        <f t="shared" si="8"/>
        <v>40359.493055555555</v>
      </c>
      <c r="N121" s="29">
        <f t="shared" si="10"/>
        <v>2.5083333333313931</v>
      </c>
      <c r="O121" s="73"/>
      <c r="P121" s="72">
        <v>41820</v>
      </c>
    </row>
    <row r="122" spans="1:19" thickBot="1" x14ac:dyDescent="0.35">
      <c r="A122" s="449"/>
      <c r="B122" s="448"/>
      <c r="C122" s="108"/>
      <c r="D122" s="110"/>
      <c r="E122" s="109"/>
      <c r="F122" s="109"/>
      <c r="G122" s="126"/>
      <c r="H122" s="129" t="s">
        <v>463</v>
      </c>
      <c r="I122" s="93"/>
      <c r="J122" s="30">
        <v>40359</v>
      </c>
      <c r="K122" s="31">
        <f t="shared" ref="K122:K123" si="14">J122</f>
        <v>40359</v>
      </c>
      <c r="L122" s="32">
        <v>0.5</v>
      </c>
      <c r="M122" s="33">
        <f t="shared" si="8"/>
        <v>40359.5</v>
      </c>
      <c r="N122" s="34">
        <f t="shared" si="10"/>
        <v>6.9444444452528842E-3</v>
      </c>
      <c r="O122" s="73"/>
      <c r="P122" s="72">
        <v>41820</v>
      </c>
      <c r="S122" s="81" t="s">
        <v>439</v>
      </c>
    </row>
    <row r="123" spans="1:19" thickBot="1" x14ac:dyDescent="0.35">
      <c r="A123" s="446"/>
      <c r="B123" s="447">
        <v>20100701</v>
      </c>
      <c r="C123" s="108"/>
      <c r="D123" s="110"/>
      <c r="E123" s="109"/>
      <c r="F123" s="109"/>
      <c r="G123" s="126"/>
      <c r="H123" s="129" t="s">
        <v>491</v>
      </c>
      <c r="I123" s="16">
        <v>40360</v>
      </c>
      <c r="J123" s="15">
        <v>40359</v>
      </c>
      <c r="K123" s="16">
        <f t="shared" si="14"/>
        <v>40359</v>
      </c>
      <c r="L123" s="17">
        <v>0.98888888888888893</v>
      </c>
      <c r="M123" s="18">
        <f t="shared" si="8"/>
        <v>40359.988888888889</v>
      </c>
      <c r="N123" s="19">
        <f t="shared" si="10"/>
        <v>0.48888888888905058</v>
      </c>
      <c r="O123" s="73"/>
      <c r="P123" s="72">
        <v>41820</v>
      </c>
    </row>
    <row r="124" spans="1:19" s="1" customFormat="1" thickBot="1" x14ac:dyDescent="0.35">
      <c r="A124" s="445">
        <v>20100701</v>
      </c>
      <c r="B124" s="450"/>
      <c r="C124" s="108"/>
      <c r="D124" s="110"/>
      <c r="E124" s="109"/>
      <c r="F124" s="109"/>
      <c r="G124" s="126" t="s">
        <v>348</v>
      </c>
      <c r="H124" s="129" t="s">
        <v>246</v>
      </c>
      <c r="I124" s="21"/>
      <c r="J124" s="20" t="str">
        <f t="shared" ref="J124:J136" si="15">MID(G124,11,4)</f>
        <v>0701</v>
      </c>
      <c r="K124" s="21">
        <f t="shared" si="7"/>
        <v>40360</v>
      </c>
      <c r="L124" s="22">
        <v>3.472222222222222E-3</v>
      </c>
      <c r="M124" s="23">
        <f t="shared" si="8"/>
        <v>40360.003472222219</v>
      </c>
      <c r="N124" s="24">
        <f t="shared" si="10"/>
        <v>1.4583333329937886E-2</v>
      </c>
      <c r="O124" s="84"/>
      <c r="P124" s="83"/>
      <c r="R124" s="87"/>
      <c r="S124" s="87"/>
    </row>
    <row r="125" spans="1:19" ht="14.4" x14ac:dyDescent="0.3">
      <c r="A125" s="449"/>
      <c r="B125" s="450"/>
      <c r="C125" s="108"/>
      <c r="D125" s="110"/>
      <c r="E125" s="109"/>
      <c r="F125" s="109"/>
      <c r="G125" s="126" t="s">
        <v>349</v>
      </c>
      <c r="H125" s="129" t="s">
        <v>173</v>
      </c>
      <c r="I125" s="26">
        <v>40360</v>
      </c>
      <c r="J125" s="25" t="str">
        <f t="shared" si="15"/>
        <v>0701</v>
      </c>
      <c r="K125" s="26">
        <f t="shared" si="7"/>
        <v>40360</v>
      </c>
      <c r="L125" s="27">
        <v>0.50624999999999998</v>
      </c>
      <c r="M125" s="28">
        <f t="shared" si="8"/>
        <v>40360.506249999999</v>
      </c>
      <c r="N125" s="29">
        <f t="shared" si="10"/>
        <v>0.50277777777955635</v>
      </c>
      <c r="O125" s="73"/>
    </row>
    <row r="126" spans="1:19" thickBot="1" x14ac:dyDescent="0.35">
      <c r="A126" s="446"/>
      <c r="B126" s="448"/>
      <c r="C126" s="108"/>
      <c r="D126" s="110"/>
      <c r="E126" s="109"/>
      <c r="F126" s="109"/>
      <c r="G126" s="126" t="s">
        <v>347</v>
      </c>
      <c r="H126" s="129" t="s">
        <v>245</v>
      </c>
      <c r="I126" s="31"/>
      <c r="J126" s="30" t="str">
        <f t="shared" si="15"/>
        <v>0701</v>
      </c>
      <c r="K126" s="31">
        <f t="shared" si="7"/>
        <v>40360</v>
      </c>
      <c r="L126" s="32">
        <v>0.98611111111111116</v>
      </c>
      <c r="M126" s="33">
        <f t="shared" si="8"/>
        <v>40360.986111111109</v>
      </c>
      <c r="N126" s="34">
        <f t="shared" si="10"/>
        <v>0.47986111111094942</v>
      </c>
      <c r="O126" s="73"/>
    </row>
    <row r="127" spans="1:19" thickBot="1" x14ac:dyDescent="0.35">
      <c r="A127" s="445">
        <v>20100702</v>
      </c>
      <c r="B127" s="124"/>
      <c r="C127" s="108"/>
      <c r="D127" s="110"/>
      <c r="E127" s="110"/>
      <c r="F127" s="109" t="s">
        <v>87</v>
      </c>
      <c r="G127" s="126"/>
      <c r="H127" s="129"/>
      <c r="I127" s="72"/>
      <c r="J127" s="71" t="str">
        <f t="shared" si="15"/>
        <v/>
      </c>
      <c r="K127" s="72"/>
      <c r="L127" s="73"/>
      <c r="M127" s="74"/>
      <c r="N127" s="75"/>
      <c r="O127" s="73"/>
    </row>
    <row r="128" spans="1:19" ht="14.4" x14ac:dyDescent="0.3">
      <c r="A128" s="449"/>
      <c r="B128" s="447">
        <v>20100702</v>
      </c>
      <c r="C128" s="108"/>
      <c r="D128" s="110"/>
      <c r="E128" s="110"/>
      <c r="F128" s="109"/>
      <c r="G128" s="126" t="s">
        <v>351</v>
      </c>
      <c r="H128" s="129" t="s">
        <v>175</v>
      </c>
      <c r="I128" s="16">
        <v>40361</v>
      </c>
      <c r="J128" s="15" t="str">
        <f t="shared" si="15"/>
        <v>0702</v>
      </c>
      <c r="K128" s="16">
        <f t="shared" si="7"/>
        <v>40361</v>
      </c>
      <c r="L128" s="17">
        <v>0.50555555555555554</v>
      </c>
      <c r="M128" s="18">
        <f t="shared" si="8"/>
        <v>40361.505555555559</v>
      </c>
      <c r="N128" s="19">
        <f>M128-M126</f>
        <v>0.51944444444961846</v>
      </c>
      <c r="O128" s="73"/>
    </row>
    <row r="129" spans="1:19" ht="14.4" x14ac:dyDescent="0.3">
      <c r="A129" s="449"/>
      <c r="B129" s="450"/>
      <c r="C129" s="108"/>
      <c r="D129" s="110"/>
      <c r="E129" s="110"/>
      <c r="F129" s="109"/>
      <c r="G129" s="126" t="s">
        <v>353</v>
      </c>
      <c r="H129" s="129" t="s">
        <v>247</v>
      </c>
      <c r="I129" s="51"/>
      <c r="J129" s="50" t="str">
        <f t="shared" si="15"/>
        <v>0702</v>
      </c>
      <c r="K129" s="51">
        <f t="shared" si="7"/>
        <v>40361</v>
      </c>
      <c r="L129" s="52">
        <v>0.66111111111111109</v>
      </c>
      <c r="M129" s="53">
        <f t="shared" si="8"/>
        <v>40361.661111111112</v>
      </c>
      <c r="N129" s="54">
        <f t="shared" si="10"/>
        <v>0.15555555555329192</v>
      </c>
      <c r="O129" s="73"/>
    </row>
    <row r="130" spans="1:19" ht="14.4" x14ac:dyDescent="0.3">
      <c r="A130" s="449"/>
      <c r="B130" s="450"/>
      <c r="C130" s="108"/>
      <c r="D130" s="110"/>
      <c r="E130" s="110"/>
      <c r="F130" s="109"/>
      <c r="G130" s="126" t="s">
        <v>352</v>
      </c>
      <c r="H130" s="129" t="s">
        <v>176</v>
      </c>
      <c r="I130" s="51"/>
      <c r="J130" s="50" t="str">
        <f t="shared" si="15"/>
        <v>0702</v>
      </c>
      <c r="K130" s="51">
        <f t="shared" si="7"/>
        <v>40361</v>
      </c>
      <c r="L130" s="52">
        <v>0.6777777777777777</v>
      </c>
      <c r="M130" s="53">
        <f t="shared" si="8"/>
        <v>40361.677777777775</v>
      </c>
      <c r="N130" s="54">
        <f t="shared" si="10"/>
        <v>1.6666666662786156E-2</v>
      </c>
      <c r="O130" s="73"/>
    </row>
    <row r="131" spans="1:19" thickBot="1" x14ac:dyDescent="0.35">
      <c r="A131" s="446"/>
      <c r="B131" s="450"/>
      <c r="C131" s="108"/>
      <c r="D131" s="110"/>
      <c r="E131" s="110"/>
      <c r="F131" s="109"/>
      <c r="G131" s="126" t="s">
        <v>350</v>
      </c>
      <c r="H131" s="129" t="s">
        <v>174</v>
      </c>
      <c r="I131" s="51"/>
      <c r="J131" s="50" t="str">
        <f t="shared" si="15"/>
        <v>0702</v>
      </c>
      <c r="K131" s="51">
        <f t="shared" si="7"/>
        <v>40361</v>
      </c>
      <c r="L131" s="52">
        <v>0.98055555555555562</v>
      </c>
      <c r="M131" s="53">
        <f t="shared" si="8"/>
        <v>40361.980555555558</v>
      </c>
      <c r="N131" s="54">
        <f t="shared" si="10"/>
        <v>0.30277777778246673</v>
      </c>
      <c r="O131" s="73"/>
    </row>
    <row r="132" spans="1:19" thickBot="1" x14ac:dyDescent="0.35">
      <c r="A132" s="445">
        <v>20100703</v>
      </c>
      <c r="B132" s="448"/>
      <c r="C132" s="108"/>
      <c r="D132" s="110"/>
      <c r="E132" s="110"/>
      <c r="F132" s="109"/>
      <c r="G132" s="126" t="s">
        <v>356</v>
      </c>
      <c r="H132" s="129" t="s">
        <v>250</v>
      </c>
      <c r="I132" s="21"/>
      <c r="J132" s="20" t="str">
        <f t="shared" si="15"/>
        <v>0703</v>
      </c>
      <c r="K132" s="21">
        <f t="shared" ref="K132:K178" si="16">DATE(2010,LEFT(J132,2),RIGHT(J132,2))</f>
        <v>40362</v>
      </c>
      <c r="L132" s="22">
        <v>1.3888888888888889E-3</v>
      </c>
      <c r="M132" s="23">
        <f t="shared" ref="M132:M192" si="17">K132+L132</f>
        <v>40362.001388888886</v>
      </c>
      <c r="N132" s="24">
        <f t="shared" si="10"/>
        <v>2.0833333328482695E-2</v>
      </c>
      <c r="O132" s="73"/>
    </row>
    <row r="133" spans="1:19" ht="14.4" x14ac:dyDescent="0.3">
      <c r="A133" s="449"/>
      <c r="B133" s="447">
        <v>20100703</v>
      </c>
      <c r="C133" s="108"/>
      <c r="D133" s="110"/>
      <c r="E133" s="110"/>
      <c r="F133" s="109" t="s">
        <v>88</v>
      </c>
      <c r="G133" s="126" t="s">
        <v>354</v>
      </c>
      <c r="H133" s="129" t="s">
        <v>249</v>
      </c>
      <c r="I133" s="26">
        <v>40362</v>
      </c>
      <c r="J133" s="25" t="str">
        <f t="shared" si="15"/>
        <v>0703</v>
      </c>
      <c r="K133" s="26">
        <f t="shared" si="16"/>
        <v>40362</v>
      </c>
      <c r="L133" s="27">
        <v>0.49722222222222223</v>
      </c>
      <c r="M133" s="28">
        <f t="shared" si="17"/>
        <v>40362.49722222222</v>
      </c>
      <c r="N133" s="29">
        <f t="shared" ref="N133:N192" si="18">M133-M132</f>
        <v>0.49583333333430346</v>
      </c>
      <c r="O133" s="73"/>
    </row>
    <row r="134" spans="1:19" thickBot="1" x14ac:dyDescent="0.35">
      <c r="A134" s="446"/>
      <c r="B134" s="448"/>
      <c r="C134" s="108"/>
      <c r="D134" s="110"/>
      <c r="E134" s="110"/>
      <c r="F134" s="109"/>
      <c r="G134" s="126" t="s">
        <v>355</v>
      </c>
      <c r="H134" s="129" t="s">
        <v>248</v>
      </c>
      <c r="I134" s="31"/>
      <c r="J134" s="30" t="str">
        <f t="shared" si="15"/>
        <v>0703</v>
      </c>
      <c r="K134" s="31">
        <f t="shared" si="16"/>
        <v>40362</v>
      </c>
      <c r="L134" s="32">
        <v>0.67499999999999993</v>
      </c>
      <c r="M134" s="33">
        <f t="shared" si="17"/>
        <v>40362.675000000003</v>
      </c>
      <c r="N134" s="34">
        <f t="shared" si="18"/>
        <v>0.17777777778246673</v>
      </c>
      <c r="O134" s="73"/>
    </row>
    <row r="135" spans="1:19" thickBot="1" x14ac:dyDescent="0.35">
      <c r="A135" s="119">
        <v>20100704</v>
      </c>
      <c r="B135" s="122">
        <v>20100704</v>
      </c>
      <c r="C135" s="112" t="s">
        <v>89</v>
      </c>
      <c r="D135" s="110"/>
      <c r="E135" s="110"/>
      <c r="F135" s="109" t="s">
        <v>90</v>
      </c>
      <c r="G135" s="126" t="s">
        <v>357</v>
      </c>
      <c r="H135" s="129" t="s">
        <v>492</v>
      </c>
      <c r="I135" s="10">
        <v>40363</v>
      </c>
      <c r="J135" s="9" t="str">
        <f t="shared" si="15"/>
        <v>0704</v>
      </c>
      <c r="K135" s="10">
        <f t="shared" si="16"/>
        <v>40363</v>
      </c>
      <c r="L135" s="11">
        <v>0.99097222222222225</v>
      </c>
      <c r="M135" s="12">
        <f t="shared" si="17"/>
        <v>40363.990972222222</v>
      </c>
      <c r="N135" s="13">
        <f t="shared" si="18"/>
        <v>1.3159722222189885</v>
      </c>
      <c r="O135" s="73"/>
    </row>
    <row r="136" spans="1:19" thickBot="1" x14ac:dyDescent="0.35">
      <c r="A136" s="119">
        <v>20100705</v>
      </c>
      <c r="B136" s="122">
        <v>20100705</v>
      </c>
      <c r="C136" s="108"/>
      <c r="D136" s="110"/>
      <c r="E136" s="110"/>
      <c r="F136" s="109" t="s">
        <v>91</v>
      </c>
      <c r="G136" s="126" t="s">
        <v>358</v>
      </c>
      <c r="H136" s="129" t="s">
        <v>464</v>
      </c>
      <c r="I136" s="6">
        <v>40364</v>
      </c>
      <c r="J136" s="5" t="str">
        <f t="shared" si="15"/>
        <v>0705</v>
      </c>
      <c r="K136" s="6">
        <f t="shared" si="16"/>
        <v>40364</v>
      </c>
      <c r="L136" s="7">
        <v>0.66527777777777775</v>
      </c>
      <c r="M136" s="8">
        <f t="shared" si="17"/>
        <v>40364.665277777778</v>
      </c>
      <c r="N136" s="14">
        <f t="shared" si="18"/>
        <v>0.67430555555620231</v>
      </c>
      <c r="O136" s="73"/>
      <c r="S136" s="81" t="s">
        <v>446</v>
      </c>
    </row>
    <row r="137" spans="1:19" ht="14.4" x14ac:dyDescent="0.3">
      <c r="A137" s="445">
        <v>20100706</v>
      </c>
      <c r="B137" s="447">
        <v>20100706</v>
      </c>
      <c r="C137" s="108"/>
      <c r="D137" s="110"/>
      <c r="E137" s="110"/>
      <c r="F137" s="109"/>
      <c r="G137" s="126"/>
      <c r="H137" s="129" t="s">
        <v>465</v>
      </c>
      <c r="I137" s="16">
        <v>40365</v>
      </c>
      <c r="J137" s="15">
        <v>40365</v>
      </c>
      <c r="K137" s="16">
        <f>J137</f>
        <v>40365</v>
      </c>
      <c r="L137" s="17">
        <v>0.50138888888888888</v>
      </c>
      <c r="M137" s="18">
        <f t="shared" si="17"/>
        <v>40365.501388888886</v>
      </c>
      <c r="N137" s="19">
        <f t="shared" si="18"/>
        <v>0.83611111110803904</v>
      </c>
      <c r="O137" s="73"/>
      <c r="P137" s="72">
        <v>41826</v>
      </c>
      <c r="S137" s="81" t="s">
        <v>440</v>
      </c>
    </row>
    <row r="138" spans="1:19" ht="14.4" x14ac:dyDescent="0.3">
      <c r="A138" s="449"/>
      <c r="B138" s="450"/>
      <c r="C138" s="108"/>
      <c r="D138" s="110"/>
      <c r="E138" s="110"/>
      <c r="F138" s="109"/>
      <c r="G138" s="126"/>
      <c r="H138" s="129" t="s">
        <v>177</v>
      </c>
      <c r="I138" s="90"/>
      <c r="J138" s="50">
        <v>40365</v>
      </c>
      <c r="K138" s="51">
        <f t="shared" ref="K138:K141" si="19">J138</f>
        <v>40365</v>
      </c>
      <c r="L138" s="52">
        <v>0.98472222222222217</v>
      </c>
      <c r="M138" s="53">
        <f t="shared" si="17"/>
        <v>40365.984722222223</v>
      </c>
      <c r="N138" s="54">
        <f t="shared" si="18"/>
        <v>0.48333333333721384</v>
      </c>
      <c r="O138" s="73"/>
      <c r="P138" s="72"/>
    </row>
    <row r="139" spans="1:19" thickBot="1" x14ac:dyDescent="0.35">
      <c r="A139" s="446"/>
      <c r="B139" s="448"/>
      <c r="C139" s="108"/>
      <c r="D139" s="110"/>
      <c r="E139" s="110"/>
      <c r="F139" s="109"/>
      <c r="G139" s="126"/>
      <c r="H139" s="129" t="s">
        <v>466</v>
      </c>
      <c r="I139" s="91"/>
      <c r="J139" s="20">
        <v>40365</v>
      </c>
      <c r="K139" s="21">
        <f t="shared" si="19"/>
        <v>40365</v>
      </c>
      <c r="L139" s="22">
        <v>0.99722222222222223</v>
      </c>
      <c r="M139" s="23">
        <f t="shared" si="17"/>
        <v>40365.99722222222</v>
      </c>
      <c r="N139" s="24">
        <f t="shared" si="18"/>
        <v>1.2499999997089617E-2</v>
      </c>
      <c r="O139" s="73"/>
      <c r="P139" s="72"/>
      <c r="S139" s="81" t="s">
        <v>441</v>
      </c>
    </row>
    <row r="140" spans="1:19" thickBot="1" x14ac:dyDescent="0.35">
      <c r="A140" s="445">
        <v>20100707</v>
      </c>
      <c r="B140" s="122">
        <v>20100707</v>
      </c>
      <c r="C140" s="108"/>
      <c r="D140" s="110"/>
      <c r="E140" s="110"/>
      <c r="F140" s="109"/>
      <c r="G140" s="126"/>
      <c r="H140" s="129" t="s">
        <v>467</v>
      </c>
      <c r="I140" s="6">
        <v>40366</v>
      </c>
      <c r="J140" s="5">
        <v>40366</v>
      </c>
      <c r="K140" s="6">
        <f t="shared" si="19"/>
        <v>40366</v>
      </c>
      <c r="L140" s="7">
        <v>0.49722222222222223</v>
      </c>
      <c r="M140" s="8">
        <f t="shared" si="17"/>
        <v>40366.49722222222</v>
      </c>
      <c r="N140" s="14">
        <f t="shared" si="18"/>
        <v>0.5</v>
      </c>
      <c r="O140" s="73"/>
      <c r="P140" s="72">
        <v>41827</v>
      </c>
      <c r="S140" s="81" t="s">
        <v>442</v>
      </c>
    </row>
    <row r="141" spans="1:19" thickBot="1" x14ac:dyDescent="0.35">
      <c r="A141" s="446"/>
      <c r="B141" s="447">
        <v>20100708</v>
      </c>
      <c r="C141" s="108"/>
      <c r="D141" s="110"/>
      <c r="E141" s="110"/>
      <c r="F141" s="109"/>
      <c r="G141" s="126"/>
      <c r="H141" s="129" t="s">
        <v>468</v>
      </c>
      <c r="I141" s="51">
        <v>40367</v>
      </c>
      <c r="J141" s="50">
        <v>40366</v>
      </c>
      <c r="K141" s="51">
        <f t="shared" si="19"/>
        <v>40366</v>
      </c>
      <c r="L141" s="52">
        <v>0.99722222222222223</v>
      </c>
      <c r="M141" s="53">
        <f t="shared" si="17"/>
        <v>40366.99722222222</v>
      </c>
      <c r="N141" s="54">
        <f t="shared" si="18"/>
        <v>0.5</v>
      </c>
      <c r="O141" s="73"/>
      <c r="P141" s="72">
        <v>41827</v>
      </c>
      <c r="S141" s="81" t="s">
        <v>443</v>
      </c>
    </row>
    <row r="142" spans="1:19" s="1" customFormat="1" ht="14.4" x14ac:dyDescent="0.3">
      <c r="A142" s="445">
        <v>20100708</v>
      </c>
      <c r="B142" s="450"/>
      <c r="C142" s="108"/>
      <c r="D142" s="110"/>
      <c r="E142" s="110"/>
      <c r="F142" s="109"/>
      <c r="G142" s="126" t="s">
        <v>361</v>
      </c>
      <c r="H142" s="129" t="s">
        <v>251</v>
      </c>
      <c r="I142" s="51"/>
      <c r="J142" s="50" t="str">
        <f>MID(G142,11,4)</f>
        <v>0708</v>
      </c>
      <c r="K142" s="51">
        <f t="shared" si="16"/>
        <v>40367</v>
      </c>
      <c r="L142" s="52">
        <v>6.9444444444444447E-4</v>
      </c>
      <c r="M142" s="53">
        <f t="shared" si="17"/>
        <v>40367.000694444447</v>
      </c>
      <c r="N142" s="54">
        <f t="shared" si="18"/>
        <v>3.4722222262644209E-3</v>
      </c>
      <c r="O142" s="84"/>
      <c r="P142" s="83"/>
      <c r="R142" s="87"/>
      <c r="S142" s="87"/>
    </row>
    <row r="143" spans="1:19" thickBot="1" x14ac:dyDescent="0.35">
      <c r="A143" s="449"/>
      <c r="B143" s="450"/>
      <c r="C143" s="108"/>
      <c r="D143" s="110"/>
      <c r="E143" s="110"/>
      <c r="F143" s="109" t="s">
        <v>92</v>
      </c>
      <c r="G143" s="126" t="s">
        <v>359</v>
      </c>
      <c r="H143" s="129" t="s">
        <v>178</v>
      </c>
      <c r="I143" s="21"/>
      <c r="J143" s="20" t="str">
        <f>MID(G143,11,4)</f>
        <v>0708</v>
      </c>
      <c r="K143" s="21">
        <f t="shared" si="16"/>
        <v>40367</v>
      </c>
      <c r="L143" s="22">
        <v>0.15555555555555556</v>
      </c>
      <c r="M143" s="23">
        <f t="shared" si="17"/>
        <v>40367.155555555553</v>
      </c>
      <c r="N143" s="24">
        <f t="shared" si="18"/>
        <v>0.15486111110658385</v>
      </c>
      <c r="O143" s="73"/>
    </row>
    <row r="144" spans="1:19" thickBot="1" x14ac:dyDescent="0.35">
      <c r="A144" s="446"/>
      <c r="B144" s="448"/>
      <c r="C144" s="108"/>
      <c r="D144" s="110"/>
      <c r="E144" s="110"/>
      <c r="F144" s="109"/>
      <c r="G144" s="126" t="s">
        <v>360</v>
      </c>
      <c r="H144" s="129" t="s">
        <v>252</v>
      </c>
      <c r="I144" s="6">
        <v>40367</v>
      </c>
      <c r="J144" s="5" t="str">
        <f>MID(G144,11,4)</f>
        <v>0708</v>
      </c>
      <c r="K144" s="6">
        <f t="shared" si="16"/>
        <v>40367</v>
      </c>
      <c r="L144" s="7">
        <v>0.6694444444444444</v>
      </c>
      <c r="M144" s="8">
        <f t="shared" si="17"/>
        <v>40367.669444444444</v>
      </c>
      <c r="N144" s="14">
        <f t="shared" si="18"/>
        <v>0.51388888889050577</v>
      </c>
      <c r="O144" s="73" t="s">
        <v>433</v>
      </c>
    </row>
    <row r="145" spans="1:19" ht="14.4" x14ac:dyDescent="0.3">
      <c r="A145" s="445">
        <v>20100709</v>
      </c>
      <c r="B145" s="447">
        <v>20100709</v>
      </c>
      <c r="C145" s="108"/>
      <c r="D145" s="110"/>
      <c r="E145" s="110"/>
      <c r="F145" s="109"/>
      <c r="G145" s="126"/>
      <c r="H145" s="129" t="s">
        <v>469</v>
      </c>
      <c r="I145" s="51">
        <v>40368</v>
      </c>
      <c r="J145" s="15">
        <v>40368</v>
      </c>
      <c r="K145" s="16">
        <f>J145</f>
        <v>40368</v>
      </c>
      <c r="L145" s="17">
        <v>0.50555555555555554</v>
      </c>
      <c r="M145" s="18">
        <f t="shared" si="17"/>
        <v>40368.505555555559</v>
      </c>
      <c r="N145" s="19">
        <f t="shared" si="18"/>
        <v>0.836111111115315</v>
      </c>
      <c r="O145" s="73"/>
      <c r="P145" s="72">
        <v>41829</v>
      </c>
      <c r="S145" s="81" t="s">
        <v>444</v>
      </c>
    </row>
    <row r="146" spans="1:19" thickBot="1" x14ac:dyDescent="0.35">
      <c r="A146" s="446"/>
      <c r="B146" s="448"/>
      <c r="C146" s="108"/>
      <c r="D146" s="110"/>
      <c r="E146" s="110"/>
      <c r="F146" s="109"/>
      <c r="G146" s="126"/>
      <c r="H146" s="129" t="s">
        <v>470</v>
      </c>
      <c r="I146" s="91"/>
      <c r="J146" s="20">
        <v>40368</v>
      </c>
      <c r="K146" s="21">
        <f>J146</f>
        <v>40368</v>
      </c>
      <c r="L146" s="22">
        <v>0.9868055555555556</v>
      </c>
      <c r="M146" s="23">
        <f t="shared" si="17"/>
        <v>40368.986805555556</v>
      </c>
      <c r="N146" s="24">
        <f t="shared" si="18"/>
        <v>0.48124999999708962</v>
      </c>
      <c r="O146" s="73"/>
      <c r="P146" s="72"/>
      <c r="S146" s="81" t="s">
        <v>445</v>
      </c>
    </row>
    <row r="147" spans="1:19" thickBot="1" x14ac:dyDescent="0.35">
      <c r="A147" s="119">
        <v>20100710</v>
      </c>
      <c r="B147" s="122">
        <v>20100710</v>
      </c>
      <c r="C147" s="108"/>
      <c r="D147" s="110"/>
      <c r="E147" s="110"/>
      <c r="F147" s="109" t="s">
        <v>93</v>
      </c>
      <c r="G147" s="126" t="s">
        <v>406</v>
      </c>
      <c r="H147" s="129" t="s">
        <v>493</v>
      </c>
      <c r="I147" s="6">
        <v>40369</v>
      </c>
      <c r="J147" s="5" t="str">
        <f>MID(G147,11,4)</f>
        <v>0710</v>
      </c>
      <c r="K147" s="6">
        <f t="shared" si="16"/>
        <v>40369</v>
      </c>
      <c r="L147" s="7">
        <v>0.47291666666666665</v>
      </c>
      <c r="M147" s="8">
        <f t="shared" si="17"/>
        <v>40369.472916666666</v>
      </c>
      <c r="N147" s="14">
        <f t="shared" si="18"/>
        <v>0.48611111110949423</v>
      </c>
      <c r="O147" s="73"/>
      <c r="P147" s="72">
        <v>41830</v>
      </c>
    </row>
    <row r="148" spans="1:19" ht="14.4" x14ac:dyDescent="0.3">
      <c r="A148" s="445">
        <v>20100711</v>
      </c>
      <c r="B148" s="447">
        <v>20100711</v>
      </c>
      <c r="C148" s="108"/>
      <c r="D148" s="110"/>
      <c r="E148" s="109" t="s">
        <v>94</v>
      </c>
      <c r="F148" s="109"/>
      <c r="G148" s="126" t="s">
        <v>365</v>
      </c>
      <c r="H148" s="129" t="s">
        <v>180</v>
      </c>
      <c r="I148" s="16">
        <v>40370</v>
      </c>
      <c r="J148" s="15" t="str">
        <f>MID(G148,11,4)</f>
        <v>0711</v>
      </c>
      <c r="K148" s="16">
        <f t="shared" si="16"/>
        <v>40370</v>
      </c>
      <c r="L148" s="17">
        <v>9.0277777777777787E-3</v>
      </c>
      <c r="M148" s="18">
        <f t="shared" si="17"/>
        <v>40370.009027777778</v>
      </c>
      <c r="N148" s="19">
        <f t="shared" si="18"/>
        <v>0.53611111111240461</v>
      </c>
      <c r="O148" s="73"/>
      <c r="P148" s="72"/>
    </row>
    <row r="149" spans="1:19" thickBot="1" x14ac:dyDescent="0.35">
      <c r="A149" s="449"/>
      <c r="B149" s="450"/>
      <c r="C149" s="108"/>
      <c r="D149" s="110"/>
      <c r="E149" s="109"/>
      <c r="F149" s="109" t="s">
        <v>95</v>
      </c>
      <c r="G149" s="126" t="s">
        <v>362</v>
      </c>
      <c r="H149" s="129" t="s">
        <v>253</v>
      </c>
      <c r="I149" s="21"/>
      <c r="J149" s="20" t="str">
        <f>MID(G149,11,4)</f>
        <v>0711</v>
      </c>
      <c r="K149" s="21">
        <f t="shared" si="16"/>
        <v>40370</v>
      </c>
      <c r="L149" s="22">
        <v>0.15902777777777777</v>
      </c>
      <c r="M149" s="23">
        <f t="shared" si="17"/>
        <v>40370.15902777778</v>
      </c>
      <c r="N149" s="24">
        <f t="shared" si="18"/>
        <v>0.15000000000145519</v>
      </c>
      <c r="O149" s="73"/>
    </row>
    <row r="150" spans="1:19" thickBot="1" x14ac:dyDescent="0.35">
      <c r="A150" s="449"/>
      <c r="B150" s="450"/>
      <c r="C150" s="108"/>
      <c r="D150" s="110"/>
      <c r="E150" s="109"/>
      <c r="F150" s="109"/>
      <c r="G150" s="126" t="s">
        <v>363</v>
      </c>
      <c r="H150" s="129" t="s">
        <v>471</v>
      </c>
      <c r="I150" s="6">
        <v>40370</v>
      </c>
      <c r="J150" s="5" t="str">
        <f>MID(G150,11,4)</f>
        <v>0711</v>
      </c>
      <c r="K150" s="6">
        <f t="shared" si="16"/>
        <v>40370</v>
      </c>
      <c r="L150" s="7">
        <v>0.49722222222222223</v>
      </c>
      <c r="M150" s="8">
        <f t="shared" si="17"/>
        <v>40370.49722222222</v>
      </c>
      <c r="N150" s="14">
        <f t="shared" si="18"/>
        <v>0.33819444444088731</v>
      </c>
      <c r="O150" s="73"/>
      <c r="S150" s="81" t="s">
        <v>447</v>
      </c>
    </row>
    <row r="151" spans="1:19" thickBot="1" x14ac:dyDescent="0.35">
      <c r="A151" s="446"/>
      <c r="B151" s="448"/>
      <c r="C151" s="108"/>
      <c r="D151" s="110"/>
      <c r="E151" s="109"/>
      <c r="F151" s="109"/>
      <c r="G151" s="126" t="s">
        <v>364</v>
      </c>
      <c r="H151" s="129" t="s">
        <v>179</v>
      </c>
      <c r="I151" s="77">
        <v>40370</v>
      </c>
      <c r="J151" s="76" t="str">
        <f>MID(G151,11,4)</f>
        <v>0711</v>
      </c>
      <c r="K151" s="77">
        <f t="shared" si="16"/>
        <v>40370</v>
      </c>
      <c r="L151" s="78">
        <v>0.99305555555555547</v>
      </c>
      <c r="M151" s="79">
        <f t="shared" si="17"/>
        <v>40370.993055555555</v>
      </c>
      <c r="N151" s="80">
        <f t="shared" si="18"/>
        <v>0.49583333333430346</v>
      </c>
      <c r="O151" s="73"/>
    </row>
    <row r="152" spans="1:19" ht="14.4" x14ac:dyDescent="0.3">
      <c r="A152" s="445">
        <v>20100712</v>
      </c>
      <c r="B152" s="447">
        <v>20100712</v>
      </c>
      <c r="C152" s="112" t="s">
        <v>96</v>
      </c>
      <c r="D152" s="109" t="s">
        <v>97</v>
      </c>
      <c r="E152" s="109" t="s">
        <v>98</v>
      </c>
      <c r="F152" s="109"/>
      <c r="G152" s="126" t="s">
        <v>484</v>
      </c>
      <c r="H152" s="129" t="s">
        <v>254</v>
      </c>
      <c r="I152" s="26">
        <v>40371</v>
      </c>
      <c r="J152" s="25">
        <v>40371</v>
      </c>
      <c r="K152" s="26">
        <f>J152</f>
        <v>40371</v>
      </c>
      <c r="L152" s="27">
        <v>0.50277777777777777</v>
      </c>
      <c r="M152" s="28">
        <f t="shared" si="17"/>
        <v>40371.50277777778</v>
      </c>
      <c r="N152" s="29">
        <f t="shared" si="18"/>
        <v>0.50972222222480923</v>
      </c>
      <c r="O152" s="73"/>
      <c r="P152" s="72">
        <v>41832</v>
      </c>
    </row>
    <row r="153" spans="1:19" thickBot="1" x14ac:dyDescent="0.35">
      <c r="A153" s="449"/>
      <c r="B153" s="450"/>
      <c r="C153" s="112"/>
      <c r="D153" s="109"/>
      <c r="E153" s="109"/>
      <c r="F153" s="109"/>
      <c r="G153" s="126" t="s">
        <v>367</v>
      </c>
      <c r="H153" s="129" t="s">
        <v>182</v>
      </c>
      <c r="I153" s="31"/>
      <c r="J153" s="30" t="str">
        <f t="shared" ref="J153:J178" si="20">MID(G153,11,4)</f>
        <v>0712</v>
      </c>
      <c r="K153" s="31">
        <f t="shared" si="16"/>
        <v>40371</v>
      </c>
      <c r="L153" s="32">
        <v>0.99305555555555547</v>
      </c>
      <c r="M153" s="33">
        <f t="shared" si="17"/>
        <v>40371.993055555555</v>
      </c>
      <c r="N153" s="34">
        <f t="shared" si="18"/>
        <v>0.49027777777519077</v>
      </c>
      <c r="O153" s="73"/>
      <c r="P153" s="72"/>
    </row>
    <row r="154" spans="1:19" thickBot="1" x14ac:dyDescent="0.35">
      <c r="A154" s="446"/>
      <c r="B154" s="448"/>
      <c r="C154" s="112"/>
      <c r="D154" s="109"/>
      <c r="E154" s="109"/>
      <c r="F154" s="109" t="s">
        <v>99</v>
      </c>
      <c r="G154" s="126" t="s">
        <v>366</v>
      </c>
      <c r="H154" s="129" t="s">
        <v>181</v>
      </c>
      <c r="I154" s="77">
        <v>40371</v>
      </c>
      <c r="J154" s="76" t="str">
        <f t="shared" si="20"/>
        <v>0712</v>
      </c>
      <c r="K154" s="77">
        <f t="shared" si="16"/>
        <v>40371</v>
      </c>
      <c r="L154" s="78">
        <v>0.99583333333333324</v>
      </c>
      <c r="M154" s="79">
        <f t="shared" si="17"/>
        <v>40371.995833333334</v>
      </c>
      <c r="N154" s="80">
        <f t="shared" si="18"/>
        <v>2.7777777795563452E-3</v>
      </c>
      <c r="O154" s="73" t="s">
        <v>426</v>
      </c>
    </row>
    <row r="155" spans="1:19" thickBot="1" x14ac:dyDescent="0.35">
      <c r="A155" s="119">
        <v>20100714</v>
      </c>
      <c r="B155" s="122">
        <v>20100714</v>
      </c>
      <c r="C155" s="108"/>
      <c r="D155" s="109" t="s">
        <v>100</v>
      </c>
      <c r="E155" s="109" t="s">
        <v>101</v>
      </c>
      <c r="F155" s="110"/>
      <c r="G155" s="126" t="s">
        <v>368</v>
      </c>
      <c r="H155" s="129" t="s">
        <v>183</v>
      </c>
      <c r="I155" s="6">
        <v>40373</v>
      </c>
      <c r="J155" s="5" t="str">
        <f t="shared" si="20"/>
        <v>0714</v>
      </c>
      <c r="K155" s="6">
        <f t="shared" si="16"/>
        <v>40373</v>
      </c>
      <c r="L155" s="7">
        <v>0.49444444444444446</v>
      </c>
      <c r="M155" s="8">
        <f t="shared" si="17"/>
        <v>40373.494444444441</v>
      </c>
      <c r="N155" s="14">
        <f t="shared" si="18"/>
        <v>1.4986111111065838</v>
      </c>
      <c r="O155" s="73"/>
    </row>
    <row r="156" spans="1:19" ht="14.4" x14ac:dyDescent="0.3">
      <c r="A156" s="445">
        <v>20100716</v>
      </c>
      <c r="B156" s="447">
        <v>20100716</v>
      </c>
      <c r="C156" s="108"/>
      <c r="D156" s="110"/>
      <c r="E156" s="110"/>
      <c r="F156" s="109"/>
      <c r="G156" s="126" t="s">
        <v>372</v>
      </c>
      <c r="H156" s="129" t="s">
        <v>255</v>
      </c>
      <c r="I156" s="16">
        <v>40375</v>
      </c>
      <c r="J156" s="15" t="str">
        <f t="shared" si="20"/>
        <v>0716</v>
      </c>
      <c r="K156" s="16">
        <f t="shared" si="16"/>
        <v>40375</v>
      </c>
      <c r="L156" s="17">
        <v>3.0555555555555555E-2</v>
      </c>
      <c r="M156" s="18">
        <f t="shared" si="17"/>
        <v>40375.030555555553</v>
      </c>
      <c r="N156" s="19">
        <f t="shared" si="18"/>
        <v>1.5361111111124046</v>
      </c>
      <c r="O156" s="73"/>
    </row>
    <row r="157" spans="1:19" ht="14.4" x14ac:dyDescent="0.3">
      <c r="A157" s="449"/>
      <c r="B157" s="450"/>
      <c r="C157" s="108"/>
      <c r="D157" s="110"/>
      <c r="E157" s="110"/>
      <c r="F157" s="109"/>
      <c r="G157" s="126" t="s">
        <v>370</v>
      </c>
      <c r="H157" s="129" t="s">
        <v>371</v>
      </c>
      <c r="I157" s="51"/>
      <c r="J157" s="50" t="str">
        <f t="shared" si="20"/>
        <v>0716</v>
      </c>
      <c r="K157" s="51">
        <f t="shared" si="16"/>
        <v>40375</v>
      </c>
      <c r="L157" s="52">
        <v>0.98888888888888893</v>
      </c>
      <c r="M157" s="53">
        <f t="shared" si="17"/>
        <v>40375.988888888889</v>
      </c>
      <c r="N157" s="54">
        <f t="shared" si="18"/>
        <v>0.95833333333575865</v>
      </c>
      <c r="O157" s="73"/>
    </row>
    <row r="158" spans="1:19" thickBot="1" x14ac:dyDescent="0.35">
      <c r="A158" s="446"/>
      <c r="B158" s="448"/>
      <c r="C158" s="108"/>
      <c r="D158" s="110"/>
      <c r="E158" s="110"/>
      <c r="F158" s="109" t="s">
        <v>102</v>
      </c>
      <c r="G158" s="126" t="s">
        <v>369</v>
      </c>
      <c r="H158" s="129" t="s">
        <v>184</v>
      </c>
      <c r="I158" s="21"/>
      <c r="J158" s="20" t="str">
        <f t="shared" si="20"/>
        <v>0716</v>
      </c>
      <c r="K158" s="21">
        <f t="shared" si="16"/>
        <v>40375</v>
      </c>
      <c r="L158" s="22">
        <v>0.98958333333333337</v>
      </c>
      <c r="M158" s="23">
        <f t="shared" si="17"/>
        <v>40375.989583333336</v>
      </c>
      <c r="N158" s="24">
        <f t="shared" si="18"/>
        <v>6.944444467080757E-4</v>
      </c>
      <c r="O158" s="73"/>
    </row>
    <row r="159" spans="1:19" thickBot="1" x14ac:dyDescent="0.35">
      <c r="A159" s="119">
        <v>20100717</v>
      </c>
      <c r="B159" s="122">
        <v>20100717</v>
      </c>
      <c r="C159" s="108"/>
      <c r="D159" s="110"/>
      <c r="E159" s="110"/>
      <c r="F159" s="109" t="s">
        <v>103</v>
      </c>
      <c r="G159" s="126" t="s">
        <v>407</v>
      </c>
      <c r="H159" s="129" t="s">
        <v>494</v>
      </c>
      <c r="I159" s="6">
        <v>40376</v>
      </c>
      <c r="J159" s="5" t="str">
        <f t="shared" si="20"/>
        <v>0717</v>
      </c>
      <c r="K159" s="6">
        <f t="shared" si="16"/>
        <v>40376</v>
      </c>
      <c r="L159" s="7">
        <v>2.2222222222222223E-2</v>
      </c>
      <c r="M159" s="8">
        <f t="shared" si="17"/>
        <v>40376.022222222222</v>
      </c>
      <c r="N159" s="14">
        <f t="shared" si="18"/>
        <v>3.2638888886140194E-2</v>
      </c>
      <c r="O159" s="73" t="s">
        <v>425</v>
      </c>
    </row>
    <row r="160" spans="1:19" ht="14.4" x14ac:dyDescent="0.3">
      <c r="A160" s="445">
        <v>20100718</v>
      </c>
      <c r="B160" s="447">
        <v>20100718</v>
      </c>
      <c r="C160" s="108"/>
      <c r="D160" s="110"/>
      <c r="E160" s="110"/>
      <c r="F160" s="109"/>
      <c r="G160" s="126" t="s">
        <v>374</v>
      </c>
      <c r="H160" s="129" t="s">
        <v>186</v>
      </c>
      <c r="I160" s="16">
        <v>40377</v>
      </c>
      <c r="J160" s="15" t="str">
        <f t="shared" si="20"/>
        <v>0718</v>
      </c>
      <c r="K160" s="16">
        <f t="shared" si="16"/>
        <v>40377</v>
      </c>
      <c r="L160" s="17">
        <v>1.3888888888888889E-3</v>
      </c>
      <c r="M160" s="18">
        <f t="shared" si="17"/>
        <v>40377.001388888886</v>
      </c>
      <c r="N160" s="19">
        <f t="shared" si="18"/>
        <v>0.97916666666424135</v>
      </c>
      <c r="O160" s="73"/>
    </row>
    <row r="161" spans="1:19" thickBot="1" x14ac:dyDescent="0.35">
      <c r="A161" s="446"/>
      <c r="B161" s="448"/>
      <c r="C161" s="108"/>
      <c r="D161" s="110"/>
      <c r="E161" s="110"/>
      <c r="F161" s="109" t="s">
        <v>104</v>
      </c>
      <c r="G161" s="126" t="s">
        <v>373</v>
      </c>
      <c r="H161" s="129" t="s">
        <v>185</v>
      </c>
      <c r="I161" s="21"/>
      <c r="J161" s="20" t="str">
        <f t="shared" si="20"/>
        <v>0718</v>
      </c>
      <c r="K161" s="21">
        <f t="shared" si="16"/>
        <v>40377</v>
      </c>
      <c r="L161" s="22">
        <v>0.65902777777777777</v>
      </c>
      <c r="M161" s="23">
        <f t="shared" si="17"/>
        <v>40377.65902777778</v>
      </c>
      <c r="N161" s="24">
        <f t="shared" si="18"/>
        <v>0.65763888889341615</v>
      </c>
      <c r="O161" s="73"/>
    </row>
    <row r="162" spans="1:19" ht="14.4" x14ac:dyDescent="0.3">
      <c r="A162" s="445">
        <v>20100719</v>
      </c>
      <c r="B162" s="447">
        <v>20100719</v>
      </c>
      <c r="C162" s="108"/>
      <c r="D162" s="110"/>
      <c r="E162" s="110"/>
      <c r="F162" s="109"/>
      <c r="G162" s="126" t="s">
        <v>376</v>
      </c>
      <c r="H162" s="129" t="s">
        <v>188</v>
      </c>
      <c r="I162" s="26">
        <v>40378</v>
      </c>
      <c r="J162" s="25" t="str">
        <f t="shared" si="20"/>
        <v>0719</v>
      </c>
      <c r="K162" s="26">
        <f t="shared" si="16"/>
        <v>40378</v>
      </c>
      <c r="L162" s="27">
        <v>0.99236111111111114</v>
      </c>
      <c r="M162" s="28">
        <f t="shared" si="17"/>
        <v>40378.992361111108</v>
      </c>
      <c r="N162" s="29">
        <f t="shared" si="18"/>
        <v>1.3333333333284827</v>
      </c>
      <c r="O162" s="73"/>
    </row>
    <row r="163" spans="1:19" thickBot="1" x14ac:dyDescent="0.35">
      <c r="A163" s="446"/>
      <c r="B163" s="448"/>
      <c r="C163" s="108"/>
      <c r="D163" s="110"/>
      <c r="E163" s="110"/>
      <c r="F163" s="109"/>
      <c r="G163" s="126" t="s">
        <v>375</v>
      </c>
      <c r="H163" s="129" t="s">
        <v>187</v>
      </c>
      <c r="I163" s="31"/>
      <c r="J163" s="30" t="str">
        <f t="shared" si="20"/>
        <v>0719</v>
      </c>
      <c r="K163" s="31">
        <f t="shared" si="16"/>
        <v>40378</v>
      </c>
      <c r="L163" s="32">
        <v>0.99305555555555547</v>
      </c>
      <c r="M163" s="33">
        <f t="shared" si="17"/>
        <v>40378.993055555555</v>
      </c>
      <c r="N163" s="34">
        <f t="shared" si="18"/>
        <v>6.944444467080757E-4</v>
      </c>
      <c r="O163" s="73"/>
    </row>
    <row r="164" spans="1:19" thickBot="1" x14ac:dyDescent="0.35">
      <c r="A164" s="445">
        <v>20100720</v>
      </c>
      <c r="B164" s="447">
        <v>20100720</v>
      </c>
      <c r="C164" s="112" t="s">
        <v>105</v>
      </c>
      <c r="D164" s="110"/>
      <c r="E164" s="109" t="s">
        <v>106</v>
      </c>
      <c r="F164" s="110"/>
      <c r="G164" s="126" t="s">
        <v>379</v>
      </c>
      <c r="H164" s="129" t="s">
        <v>191</v>
      </c>
      <c r="I164" s="77">
        <v>40379</v>
      </c>
      <c r="J164" s="76" t="str">
        <f t="shared" si="20"/>
        <v>0720</v>
      </c>
      <c r="K164" s="77">
        <f t="shared" si="16"/>
        <v>40379</v>
      </c>
      <c r="L164" s="78">
        <v>2.6388888888888889E-2</v>
      </c>
      <c r="M164" s="79">
        <f t="shared" si="17"/>
        <v>40379.026388888888</v>
      </c>
      <c r="N164" s="80">
        <f t="shared" si="18"/>
        <v>3.3333333332848269E-2</v>
      </c>
      <c r="O164" s="73"/>
    </row>
    <row r="165" spans="1:19" ht="14.4" x14ac:dyDescent="0.3">
      <c r="A165" s="449"/>
      <c r="B165" s="450"/>
      <c r="C165" s="112"/>
      <c r="D165" s="110"/>
      <c r="E165" s="109"/>
      <c r="F165" s="110"/>
      <c r="G165" s="126" t="s">
        <v>377</v>
      </c>
      <c r="H165" s="129" t="s">
        <v>189</v>
      </c>
      <c r="I165" s="26">
        <v>40379</v>
      </c>
      <c r="J165" s="25" t="str">
        <f t="shared" si="20"/>
        <v>0720</v>
      </c>
      <c r="K165" s="26">
        <f t="shared" si="16"/>
        <v>40379</v>
      </c>
      <c r="L165" s="27">
        <v>0.46388888888888885</v>
      </c>
      <c r="M165" s="28">
        <f t="shared" si="17"/>
        <v>40379.463888888888</v>
      </c>
      <c r="N165" s="29">
        <f t="shared" si="18"/>
        <v>0.4375</v>
      </c>
      <c r="O165" s="73" t="s">
        <v>430</v>
      </c>
    </row>
    <row r="166" spans="1:19" thickBot="1" x14ac:dyDescent="0.35">
      <c r="A166" s="449"/>
      <c r="B166" s="450"/>
      <c r="C166" s="112"/>
      <c r="D166" s="110"/>
      <c r="E166" s="109"/>
      <c r="F166" s="110"/>
      <c r="G166" s="126" t="s">
        <v>378</v>
      </c>
      <c r="H166" s="129" t="s">
        <v>190</v>
      </c>
      <c r="I166" s="31"/>
      <c r="J166" s="30" t="str">
        <f t="shared" si="20"/>
        <v>0720</v>
      </c>
      <c r="K166" s="31">
        <f t="shared" si="16"/>
        <v>40379</v>
      </c>
      <c r="L166" s="32">
        <v>0.50972222222222219</v>
      </c>
      <c r="M166" s="33">
        <f t="shared" si="17"/>
        <v>40379.509722222225</v>
      </c>
      <c r="N166" s="34">
        <f t="shared" si="18"/>
        <v>4.5833333337213844E-2</v>
      </c>
      <c r="O166" s="73" t="s">
        <v>430</v>
      </c>
    </row>
    <row r="167" spans="1:19" ht="14.4" x14ac:dyDescent="0.3">
      <c r="A167" s="449"/>
      <c r="B167" s="450"/>
      <c r="C167" s="112"/>
      <c r="D167" s="110"/>
      <c r="E167" s="109"/>
      <c r="F167" s="110"/>
      <c r="G167" s="126" t="s">
        <v>380</v>
      </c>
      <c r="H167" s="129" t="s">
        <v>192</v>
      </c>
      <c r="I167" s="16">
        <v>40379</v>
      </c>
      <c r="J167" s="15" t="str">
        <f t="shared" si="20"/>
        <v>0720</v>
      </c>
      <c r="K167" s="16">
        <f t="shared" si="16"/>
        <v>40379</v>
      </c>
      <c r="L167" s="17">
        <v>0.6743055555555556</v>
      </c>
      <c r="M167" s="18">
        <f t="shared" si="17"/>
        <v>40379.674305555556</v>
      </c>
      <c r="N167" s="19">
        <f t="shared" si="18"/>
        <v>0.16458333333139308</v>
      </c>
      <c r="O167" s="73" t="s">
        <v>432</v>
      </c>
    </row>
    <row r="168" spans="1:19" thickBot="1" x14ac:dyDescent="0.35">
      <c r="A168" s="446"/>
      <c r="B168" s="448"/>
      <c r="C168" s="112"/>
      <c r="D168" s="110"/>
      <c r="E168" s="109"/>
      <c r="F168" s="110"/>
      <c r="G168" s="126" t="s">
        <v>381</v>
      </c>
      <c r="H168" s="129" t="s">
        <v>193</v>
      </c>
      <c r="I168" s="21"/>
      <c r="J168" s="20" t="str">
        <f t="shared" si="20"/>
        <v>0720</v>
      </c>
      <c r="K168" s="21">
        <f t="shared" si="16"/>
        <v>40379</v>
      </c>
      <c r="L168" s="22">
        <v>0.6743055555555556</v>
      </c>
      <c r="M168" s="23">
        <f t="shared" si="17"/>
        <v>40379.674305555556</v>
      </c>
      <c r="N168" s="24">
        <f t="shared" si="18"/>
        <v>0</v>
      </c>
      <c r="O168" s="73" t="s">
        <v>432</v>
      </c>
    </row>
    <row r="169" spans="1:19" thickBot="1" x14ac:dyDescent="0.35">
      <c r="A169" s="445">
        <v>20100721</v>
      </c>
      <c r="B169" s="447">
        <v>20100721</v>
      </c>
      <c r="C169" s="108"/>
      <c r="D169" s="109" t="s">
        <v>107</v>
      </c>
      <c r="E169" s="109" t="s">
        <v>108</v>
      </c>
      <c r="F169" s="109" t="s">
        <v>109</v>
      </c>
      <c r="G169" s="126" t="s">
        <v>382</v>
      </c>
      <c r="H169" s="129" t="s">
        <v>194</v>
      </c>
      <c r="I169" s="6">
        <v>40380</v>
      </c>
      <c r="J169" s="5" t="str">
        <f t="shared" si="20"/>
        <v>0721</v>
      </c>
      <c r="K169" s="6">
        <f t="shared" si="16"/>
        <v>40380</v>
      </c>
      <c r="L169" s="7">
        <v>0.66319444444444442</v>
      </c>
      <c r="M169" s="8">
        <f t="shared" si="17"/>
        <v>40380.663194444445</v>
      </c>
      <c r="N169" s="14">
        <f t="shared" si="18"/>
        <v>0.98888888888905058</v>
      </c>
      <c r="O169" s="73" t="s">
        <v>425</v>
      </c>
    </row>
    <row r="170" spans="1:19" thickBot="1" x14ac:dyDescent="0.35">
      <c r="A170" s="446"/>
      <c r="B170" s="448"/>
      <c r="C170" s="108"/>
      <c r="D170" s="109"/>
      <c r="E170" s="109"/>
      <c r="F170" s="109"/>
      <c r="G170" s="126" t="s">
        <v>383</v>
      </c>
      <c r="H170" s="129" t="s">
        <v>195</v>
      </c>
      <c r="I170" s="77">
        <v>40380</v>
      </c>
      <c r="J170" s="76" t="str">
        <f t="shared" si="20"/>
        <v>0721</v>
      </c>
      <c r="K170" s="77">
        <f t="shared" si="16"/>
        <v>40380</v>
      </c>
      <c r="L170" s="78">
        <v>0.99444444444444446</v>
      </c>
      <c r="M170" s="79">
        <f t="shared" si="17"/>
        <v>40380.994444444441</v>
      </c>
      <c r="N170" s="80">
        <f t="shared" si="18"/>
        <v>0.33124999999563443</v>
      </c>
      <c r="O170" s="73" t="s">
        <v>425</v>
      </c>
    </row>
    <row r="171" spans="1:19" ht="14.4" x14ac:dyDescent="0.3">
      <c r="A171" s="445">
        <v>20100724</v>
      </c>
      <c r="B171" s="447">
        <v>20100724</v>
      </c>
      <c r="C171" s="108"/>
      <c r="D171" s="110"/>
      <c r="E171" s="110"/>
      <c r="F171" s="109" t="s">
        <v>110</v>
      </c>
      <c r="G171" s="126" t="s">
        <v>384</v>
      </c>
      <c r="H171" s="129" t="s">
        <v>256</v>
      </c>
      <c r="I171" s="26">
        <v>40383</v>
      </c>
      <c r="J171" s="25" t="str">
        <f t="shared" si="20"/>
        <v>0724</v>
      </c>
      <c r="K171" s="26">
        <f t="shared" si="16"/>
        <v>40383</v>
      </c>
      <c r="L171" s="27">
        <v>0.15277777777777776</v>
      </c>
      <c r="M171" s="28">
        <f t="shared" si="17"/>
        <v>40383.152777777781</v>
      </c>
      <c r="N171" s="29">
        <f t="shared" si="18"/>
        <v>2.1583333333401242</v>
      </c>
      <c r="O171" s="73"/>
    </row>
    <row r="172" spans="1:19" thickBot="1" x14ac:dyDescent="0.35">
      <c r="A172" s="446"/>
      <c r="B172" s="448"/>
      <c r="C172" s="108"/>
      <c r="D172" s="110"/>
      <c r="E172" s="110"/>
      <c r="F172" s="109"/>
      <c r="G172" s="126" t="s">
        <v>385</v>
      </c>
      <c r="H172" s="129" t="s">
        <v>495</v>
      </c>
      <c r="I172" s="31"/>
      <c r="J172" s="30" t="str">
        <f t="shared" si="20"/>
        <v>0724</v>
      </c>
      <c r="K172" s="31">
        <f t="shared" si="16"/>
        <v>40383</v>
      </c>
      <c r="L172" s="32">
        <v>0.66666666666666663</v>
      </c>
      <c r="M172" s="33">
        <f t="shared" si="17"/>
        <v>40383.666666666664</v>
      </c>
      <c r="N172" s="34">
        <f t="shared" si="18"/>
        <v>0.51388888888322981</v>
      </c>
      <c r="O172" s="73"/>
      <c r="S172" s="81" t="s">
        <v>448</v>
      </c>
    </row>
    <row r="173" spans="1:19" thickBot="1" x14ac:dyDescent="0.35">
      <c r="A173" s="445">
        <v>20100725</v>
      </c>
      <c r="B173" s="124"/>
      <c r="C173" s="108"/>
      <c r="D173" s="110"/>
      <c r="E173" s="110"/>
      <c r="F173" s="109" t="s">
        <v>111</v>
      </c>
      <c r="G173" s="126"/>
      <c r="H173" s="129"/>
      <c r="I173" s="72"/>
      <c r="J173" s="71" t="str">
        <f t="shared" si="20"/>
        <v/>
      </c>
      <c r="K173" s="72"/>
      <c r="L173" s="73"/>
      <c r="M173" s="74"/>
      <c r="N173" s="75"/>
      <c r="O173" s="73"/>
    </row>
    <row r="174" spans="1:19" ht="14.4" x14ac:dyDescent="0.3">
      <c r="A174" s="449"/>
      <c r="B174" s="447">
        <v>20100725</v>
      </c>
      <c r="C174" s="108"/>
      <c r="D174" s="110"/>
      <c r="E174" s="110"/>
      <c r="F174" s="109"/>
      <c r="G174" s="126" t="s">
        <v>386</v>
      </c>
      <c r="H174" s="129" t="s">
        <v>196</v>
      </c>
      <c r="I174" s="16">
        <v>40384</v>
      </c>
      <c r="J174" s="15" t="str">
        <f t="shared" si="20"/>
        <v>0725</v>
      </c>
      <c r="K174" s="16">
        <f t="shared" si="16"/>
        <v>40384</v>
      </c>
      <c r="L174" s="17">
        <v>0.67847222222222225</v>
      </c>
      <c r="M174" s="18">
        <f t="shared" si="17"/>
        <v>40384.678472222222</v>
      </c>
      <c r="N174" s="19">
        <f>M174-M172</f>
        <v>1.0118055555576575</v>
      </c>
      <c r="O174" s="73"/>
    </row>
    <row r="175" spans="1:19" thickBot="1" x14ac:dyDescent="0.35">
      <c r="A175" s="446"/>
      <c r="B175" s="450"/>
      <c r="C175" s="108"/>
      <c r="D175" s="110"/>
      <c r="E175" s="110"/>
      <c r="F175" s="109"/>
      <c r="G175" s="126" t="s">
        <v>387</v>
      </c>
      <c r="H175" s="129" t="s">
        <v>197</v>
      </c>
      <c r="I175" s="51"/>
      <c r="J175" s="50" t="str">
        <f t="shared" si="20"/>
        <v>0725</v>
      </c>
      <c r="K175" s="51">
        <f t="shared" si="16"/>
        <v>40384</v>
      </c>
      <c r="L175" s="52">
        <v>0.67847222222222225</v>
      </c>
      <c r="M175" s="53">
        <f t="shared" si="17"/>
        <v>40384.678472222222</v>
      </c>
      <c r="N175" s="54">
        <f t="shared" si="18"/>
        <v>0</v>
      </c>
      <c r="O175" s="73"/>
    </row>
    <row r="176" spans="1:19" thickBot="1" x14ac:dyDescent="0.35">
      <c r="A176" s="445">
        <v>20100726</v>
      </c>
      <c r="B176" s="448"/>
      <c r="C176" s="108"/>
      <c r="D176" s="110"/>
      <c r="E176" s="110"/>
      <c r="F176" s="109"/>
      <c r="G176" s="126" t="s">
        <v>390</v>
      </c>
      <c r="H176" s="129" t="s">
        <v>472</v>
      </c>
      <c r="I176" s="21"/>
      <c r="J176" s="20" t="str">
        <f t="shared" si="20"/>
        <v>0726</v>
      </c>
      <c r="K176" s="21">
        <f t="shared" si="16"/>
        <v>40385</v>
      </c>
      <c r="L176" s="22">
        <v>1.3888888888888889E-3</v>
      </c>
      <c r="M176" s="23">
        <f t="shared" si="17"/>
        <v>40385.001388888886</v>
      </c>
      <c r="N176" s="24">
        <f t="shared" si="18"/>
        <v>0.32291666666424135</v>
      </c>
      <c r="O176" s="73"/>
      <c r="S176" s="81" t="s">
        <v>449</v>
      </c>
    </row>
    <row r="177" spans="1:19" ht="14.4" x14ac:dyDescent="0.3">
      <c r="A177" s="449"/>
      <c r="B177" s="447">
        <v>20100726</v>
      </c>
      <c r="C177" s="108"/>
      <c r="D177" s="110"/>
      <c r="E177" s="110"/>
      <c r="F177" s="109" t="s">
        <v>112</v>
      </c>
      <c r="G177" s="126" t="s">
        <v>388</v>
      </c>
      <c r="H177" s="129" t="s">
        <v>198</v>
      </c>
      <c r="I177" s="26">
        <v>40385</v>
      </c>
      <c r="J177" s="25" t="str">
        <f t="shared" si="20"/>
        <v>0726</v>
      </c>
      <c r="K177" s="26">
        <f t="shared" si="16"/>
        <v>40385</v>
      </c>
      <c r="L177" s="27">
        <v>0.49722222222222223</v>
      </c>
      <c r="M177" s="28">
        <f t="shared" si="17"/>
        <v>40385.49722222222</v>
      </c>
      <c r="N177" s="29">
        <f t="shared" si="18"/>
        <v>0.49583333333430346</v>
      </c>
      <c r="O177" s="73"/>
    </row>
    <row r="178" spans="1:19" thickBot="1" x14ac:dyDescent="0.35">
      <c r="A178" s="446"/>
      <c r="B178" s="448"/>
      <c r="C178" s="108"/>
      <c r="D178" s="110"/>
      <c r="E178" s="110"/>
      <c r="F178" s="109"/>
      <c r="G178" s="126" t="s">
        <v>389</v>
      </c>
      <c r="H178" s="129" t="s">
        <v>473</v>
      </c>
      <c r="I178" s="31"/>
      <c r="J178" s="30" t="str">
        <f t="shared" si="20"/>
        <v>0726</v>
      </c>
      <c r="K178" s="31">
        <f t="shared" si="16"/>
        <v>40385</v>
      </c>
      <c r="L178" s="32">
        <v>0.99513888888888891</v>
      </c>
      <c r="M178" s="33">
        <f t="shared" si="17"/>
        <v>40385.995138888888</v>
      </c>
      <c r="N178" s="34">
        <f t="shared" si="18"/>
        <v>0.49791666666715173</v>
      </c>
      <c r="O178" s="73"/>
      <c r="S178" s="81" t="s">
        <v>450</v>
      </c>
    </row>
    <row r="179" spans="1:19" thickBot="1" x14ac:dyDescent="0.35">
      <c r="A179" s="119">
        <v>20100727</v>
      </c>
      <c r="B179" s="122">
        <v>20100727</v>
      </c>
      <c r="C179" s="108"/>
      <c r="D179" s="110"/>
      <c r="E179" s="110"/>
      <c r="F179" s="109"/>
      <c r="G179" s="126"/>
      <c r="H179" s="129" t="s">
        <v>474</v>
      </c>
      <c r="I179" s="77">
        <v>40386</v>
      </c>
      <c r="J179" s="76">
        <v>40386</v>
      </c>
      <c r="K179" s="77">
        <f>J179</f>
        <v>40386</v>
      </c>
      <c r="L179" s="78">
        <v>0.67083333333333339</v>
      </c>
      <c r="M179" s="79">
        <f t="shared" si="17"/>
        <v>40386.67083333333</v>
      </c>
      <c r="N179" s="80">
        <f t="shared" si="18"/>
        <v>0.6756944444423425</v>
      </c>
      <c r="O179" s="73"/>
      <c r="P179" s="72">
        <v>41847</v>
      </c>
      <c r="S179" s="81" t="s">
        <v>451</v>
      </c>
    </row>
    <row r="180" spans="1:19" thickBot="1" x14ac:dyDescent="0.35">
      <c r="A180" s="119">
        <v>20100728</v>
      </c>
      <c r="B180" s="124"/>
      <c r="C180" s="112" t="s">
        <v>113</v>
      </c>
      <c r="D180" s="110"/>
      <c r="E180" s="110"/>
      <c r="F180" s="110"/>
      <c r="G180" s="126"/>
      <c r="H180" s="129"/>
      <c r="I180" s="70"/>
      <c r="J180" s="71" t="str">
        <f>MID(G180,11,4)</f>
        <v/>
      </c>
      <c r="K180" s="72"/>
      <c r="L180" s="73"/>
      <c r="M180" s="74"/>
      <c r="N180" s="75"/>
      <c r="O180" s="73"/>
      <c r="P180" s="70"/>
    </row>
    <row r="181" spans="1:19" ht="14.4" x14ac:dyDescent="0.3">
      <c r="A181" s="445">
        <v>20100730</v>
      </c>
      <c r="B181" s="447">
        <v>20100730</v>
      </c>
      <c r="C181" s="114"/>
      <c r="D181" s="115"/>
      <c r="E181" s="115"/>
      <c r="F181" s="115"/>
      <c r="G181" s="126"/>
      <c r="H181" s="129" t="s">
        <v>475</v>
      </c>
      <c r="I181" s="26">
        <v>40389</v>
      </c>
      <c r="J181" s="25">
        <v>40389</v>
      </c>
      <c r="K181" s="26">
        <f>J181</f>
        <v>40389</v>
      </c>
      <c r="L181" s="27">
        <v>0.16041666666666668</v>
      </c>
      <c r="M181" s="28">
        <f t="shared" si="17"/>
        <v>40389.160416666666</v>
      </c>
      <c r="N181" s="29">
        <f>M181-M179</f>
        <v>2.4895833333357587</v>
      </c>
      <c r="O181" s="73"/>
      <c r="P181" s="72">
        <v>41850</v>
      </c>
      <c r="S181" s="81" t="s">
        <v>452</v>
      </c>
    </row>
    <row r="182" spans="1:19" thickBot="1" x14ac:dyDescent="0.35">
      <c r="A182" s="446"/>
      <c r="B182" s="448"/>
      <c r="C182" s="114"/>
      <c r="D182" s="115"/>
      <c r="E182" s="115"/>
      <c r="F182" s="115"/>
      <c r="G182" s="126"/>
      <c r="H182" s="129" t="s">
        <v>476</v>
      </c>
      <c r="I182" s="93"/>
      <c r="J182" s="30">
        <v>40389</v>
      </c>
      <c r="K182" s="31">
        <f t="shared" ref="K182:K192" si="21">J182</f>
        <v>40389</v>
      </c>
      <c r="L182" s="32">
        <v>0.99722222222222223</v>
      </c>
      <c r="M182" s="33">
        <f t="shared" si="17"/>
        <v>40389.99722222222</v>
      </c>
      <c r="N182" s="34">
        <f t="shared" si="18"/>
        <v>0.83680555555474712</v>
      </c>
      <c r="O182" s="73"/>
      <c r="P182" s="72">
        <v>41850</v>
      </c>
      <c r="S182" s="81" t="s">
        <v>453</v>
      </c>
    </row>
    <row r="183" spans="1:19" ht="14.4" x14ac:dyDescent="0.3">
      <c r="A183" s="445">
        <v>20100801</v>
      </c>
      <c r="B183" s="447">
        <v>20100801</v>
      </c>
      <c r="C183" s="114"/>
      <c r="D183" s="115"/>
      <c r="E183" s="115"/>
      <c r="F183" s="115"/>
      <c r="G183" s="126"/>
      <c r="H183" s="129" t="s">
        <v>477</v>
      </c>
      <c r="I183" s="16">
        <v>40391</v>
      </c>
      <c r="J183" s="15">
        <v>40391</v>
      </c>
      <c r="K183" s="16">
        <f t="shared" si="21"/>
        <v>40391</v>
      </c>
      <c r="L183" s="17">
        <v>6.9444444444444447E-4</v>
      </c>
      <c r="M183" s="18">
        <f t="shared" si="17"/>
        <v>40391.000694444447</v>
      </c>
      <c r="N183" s="19">
        <f t="shared" si="18"/>
        <v>1.0034722222262644</v>
      </c>
      <c r="O183" s="73"/>
      <c r="P183" s="72">
        <v>41852</v>
      </c>
      <c r="S183" s="81" t="s">
        <v>454</v>
      </c>
    </row>
    <row r="184" spans="1:19" thickBot="1" x14ac:dyDescent="0.35">
      <c r="A184" s="446"/>
      <c r="B184" s="448"/>
      <c r="C184" s="114"/>
      <c r="D184" s="115"/>
      <c r="E184" s="115"/>
      <c r="F184" s="115"/>
      <c r="G184" s="126"/>
      <c r="H184" s="129" t="s">
        <v>199</v>
      </c>
      <c r="I184" s="91"/>
      <c r="J184" s="20">
        <v>40391</v>
      </c>
      <c r="K184" s="21">
        <f t="shared" si="21"/>
        <v>40391</v>
      </c>
      <c r="L184" s="22">
        <v>3.0555555555555555E-2</v>
      </c>
      <c r="M184" s="23">
        <f t="shared" si="17"/>
        <v>40391.030555555553</v>
      </c>
      <c r="N184" s="24">
        <f t="shared" si="18"/>
        <v>2.9861111106583849E-2</v>
      </c>
      <c r="O184" s="73"/>
      <c r="P184" s="72">
        <v>41852</v>
      </c>
    </row>
    <row r="185" spans="1:19" thickBot="1" x14ac:dyDescent="0.35">
      <c r="A185" s="119">
        <v>20100802</v>
      </c>
      <c r="B185" s="122">
        <v>20100802</v>
      </c>
      <c r="C185" s="114"/>
      <c r="D185" s="115"/>
      <c r="E185" s="115"/>
      <c r="F185" s="115"/>
      <c r="G185" s="126"/>
      <c r="H185" s="129" t="s">
        <v>478</v>
      </c>
      <c r="I185" s="6">
        <v>40392</v>
      </c>
      <c r="J185" s="5">
        <v>40392</v>
      </c>
      <c r="K185" s="6">
        <f t="shared" si="21"/>
        <v>40392</v>
      </c>
      <c r="L185" s="7">
        <v>0.16458333333333333</v>
      </c>
      <c r="M185" s="8">
        <f t="shared" si="17"/>
        <v>40392.164583333331</v>
      </c>
      <c r="N185" s="14">
        <f t="shared" si="18"/>
        <v>1.1340277777781012</v>
      </c>
      <c r="O185" s="73"/>
      <c r="P185" s="72">
        <v>41853</v>
      </c>
      <c r="S185" s="81" t="s">
        <v>455</v>
      </c>
    </row>
    <row r="186" spans="1:19" thickBot="1" x14ac:dyDescent="0.35">
      <c r="A186" s="119">
        <v>20100804</v>
      </c>
      <c r="B186" s="122">
        <v>20100804</v>
      </c>
      <c r="C186" s="114"/>
      <c r="D186" s="115"/>
      <c r="E186" s="115"/>
      <c r="F186" s="115"/>
      <c r="G186" s="126"/>
      <c r="H186" s="129" t="s">
        <v>479</v>
      </c>
      <c r="I186" s="77">
        <v>40394</v>
      </c>
      <c r="J186" s="9">
        <v>40394</v>
      </c>
      <c r="K186" s="10">
        <f t="shared" si="21"/>
        <v>40394</v>
      </c>
      <c r="L186" s="11">
        <v>0.6875</v>
      </c>
      <c r="M186" s="12">
        <f t="shared" si="17"/>
        <v>40394.6875</v>
      </c>
      <c r="N186" s="13">
        <f t="shared" si="18"/>
        <v>2.5229166666686069</v>
      </c>
      <c r="O186" s="73"/>
      <c r="P186" s="72">
        <v>41855</v>
      </c>
      <c r="S186" s="81" t="s">
        <v>456</v>
      </c>
    </row>
    <row r="187" spans="1:19" ht="14.4" x14ac:dyDescent="0.3">
      <c r="A187" s="445">
        <v>20100805</v>
      </c>
      <c r="B187" s="447">
        <v>20100805</v>
      </c>
      <c r="C187" s="114"/>
      <c r="D187" s="115"/>
      <c r="E187" s="115"/>
      <c r="F187" s="115"/>
      <c r="G187" s="126"/>
      <c r="H187" s="129" t="s">
        <v>200</v>
      </c>
      <c r="I187" s="26">
        <v>40395</v>
      </c>
      <c r="J187" s="25">
        <v>40395</v>
      </c>
      <c r="K187" s="26">
        <f t="shared" si="21"/>
        <v>40395</v>
      </c>
      <c r="L187" s="27">
        <v>0.16805555555555554</v>
      </c>
      <c r="M187" s="28">
        <f t="shared" si="17"/>
        <v>40395.168055555558</v>
      </c>
      <c r="N187" s="29">
        <f t="shared" si="18"/>
        <v>0.4805555555576575</v>
      </c>
      <c r="O187" s="73"/>
      <c r="P187" s="72">
        <v>41856</v>
      </c>
    </row>
    <row r="188" spans="1:19" thickBot="1" x14ac:dyDescent="0.35">
      <c r="A188" s="446"/>
      <c r="B188" s="448"/>
      <c r="C188" s="114"/>
      <c r="D188" s="115"/>
      <c r="E188" s="115"/>
      <c r="F188" s="115"/>
      <c r="G188" s="126"/>
      <c r="H188" s="129" t="s">
        <v>480</v>
      </c>
      <c r="I188" s="93"/>
      <c r="J188" s="30">
        <v>40395</v>
      </c>
      <c r="K188" s="31">
        <f t="shared" si="21"/>
        <v>40395</v>
      </c>
      <c r="L188" s="32">
        <v>0.50277777777777777</v>
      </c>
      <c r="M188" s="33">
        <f t="shared" si="17"/>
        <v>40395.50277777778</v>
      </c>
      <c r="N188" s="34">
        <f t="shared" si="18"/>
        <v>0.33472222222189885</v>
      </c>
      <c r="O188" s="73"/>
      <c r="P188" s="72">
        <v>41856</v>
      </c>
      <c r="S188" s="81" t="s">
        <v>457</v>
      </c>
    </row>
    <row r="189" spans="1:19" thickBot="1" x14ac:dyDescent="0.35">
      <c r="A189" s="119">
        <v>20100806</v>
      </c>
      <c r="B189" s="122">
        <v>20100806</v>
      </c>
      <c r="C189" s="114"/>
      <c r="D189" s="115"/>
      <c r="E189" s="115"/>
      <c r="F189" s="115"/>
      <c r="G189" s="126"/>
      <c r="H189" s="129" t="s">
        <v>201</v>
      </c>
      <c r="I189" s="77">
        <v>40396</v>
      </c>
      <c r="J189" s="9">
        <v>40396</v>
      </c>
      <c r="K189" s="10">
        <f t="shared" si="21"/>
        <v>40396</v>
      </c>
      <c r="L189" s="11">
        <v>0.51111111111111118</v>
      </c>
      <c r="M189" s="12">
        <f t="shared" si="17"/>
        <v>40396.511111111111</v>
      </c>
      <c r="N189" s="13">
        <f t="shared" si="18"/>
        <v>1.0083333333313931</v>
      </c>
      <c r="O189" s="73"/>
      <c r="P189" s="72">
        <v>41857</v>
      </c>
    </row>
    <row r="190" spans="1:19" thickBot="1" x14ac:dyDescent="0.35">
      <c r="A190" s="119">
        <v>20100809</v>
      </c>
      <c r="B190" s="122">
        <v>20100809</v>
      </c>
      <c r="C190" s="114"/>
      <c r="D190" s="115"/>
      <c r="E190" s="115"/>
      <c r="F190" s="115"/>
      <c r="G190" s="126"/>
      <c r="H190" s="129" t="s">
        <v>202</v>
      </c>
      <c r="I190" s="6">
        <v>40399</v>
      </c>
      <c r="J190" s="5">
        <v>40399</v>
      </c>
      <c r="K190" s="6">
        <f t="shared" si="21"/>
        <v>40399</v>
      </c>
      <c r="L190" s="7">
        <v>0.66319444444444442</v>
      </c>
      <c r="M190" s="8">
        <f t="shared" si="17"/>
        <v>40399.663194444445</v>
      </c>
      <c r="N190" s="14">
        <f t="shared" si="18"/>
        <v>3.1520833333343035</v>
      </c>
      <c r="O190" s="73"/>
      <c r="P190" s="72">
        <v>41860</v>
      </c>
    </row>
    <row r="191" spans="1:19" thickBot="1" x14ac:dyDescent="0.35">
      <c r="A191" s="119">
        <v>20100810</v>
      </c>
      <c r="B191" s="122">
        <v>20100810</v>
      </c>
      <c r="C191" s="114"/>
      <c r="D191" s="115"/>
      <c r="E191" s="115"/>
      <c r="F191" s="115"/>
      <c r="G191" s="126"/>
      <c r="H191" s="129" t="s">
        <v>481</v>
      </c>
      <c r="I191" s="77">
        <v>40400</v>
      </c>
      <c r="J191" s="9">
        <v>40400</v>
      </c>
      <c r="K191" s="10">
        <f t="shared" si="21"/>
        <v>40400</v>
      </c>
      <c r="L191" s="11">
        <v>0.50347222222222221</v>
      </c>
      <c r="M191" s="12">
        <f t="shared" si="17"/>
        <v>40400.503472222219</v>
      </c>
      <c r="N191" s="13">
        <f t="shared" si="18"/>
        <v>0.84027777777373558</v>
      </c>
      <c r="O191" s="73"/>
      <c r="P191" s="72">
        <v>41861</v>
      </c>
      <c r="S191" s="81" t="s">
        <v>458</v>
      </c>
    </row>
    <row r="192" spans="1:19" thickBot="1" x14ac:dyDescent="0.35">
      <c r="A192" s="119">
        <v>20100811</v>
      </c>
      <c r="B192" s="122">
        <v>20100811</v>
      </c>
      <c r="C192" s="116"/>
      <c r="D192" s="117"/>
      <c r="E192" s="117"/>
      <c r="F192" s="117"/>
      <c r="G192" s="127"/>
      <c r="H192" s="130" t="s">
        <v>203</v>
      </c>
      <c r="I192" s="6">
        <v>40401</v>
      </c>
      <c r="J192" s="5">
        <v>40401</v>
      </c>
      <c r="K192" s="6">
        <f t="shared" si="21"/>
        <v>40401</v>
      </c>
      <c r="L192" s="7">
        <v>1.3888888888888889E-3</v>
      </c>
      <c r="M192" s="8">
        <f t="shared" si="17"/>
        <v>40401.001388888886</v>
      </c>
      <c r="N192" s="14">
        <f t="shared" si="18"/>
        <v>0.49791666666715173</v>
      </c>
      <c r="O192" s="73"/>
      <c r="P192" s="72">
        <v>41862</v>
      </c>
    </row>
    <row r="193" spans="1:10" ht="14.4" x14ac:dyDescent="0.3">
      <c r="A193" s="104"/>
      <c r="B193" s="105"/>
    </row>
    <row r="194" spans="1:10" ht="14.4" x14ac:dyDescent="0.3">
      <c r="B194" s="4"/>
    </row>
    <row r="195" spans="1:10" thickBot="1" x14ac:dyDescent="0.35">
      <c r="B195" s="4"/>
    </row>
    <row r="196" spans="1:10" s="81" customFormat="1" ht="12" x14ac:dyDescent="0.2">
      <c r="A196" s="88" t="s">
        <v>496</v>
      </c>
      <c r="B196" s="3">
        <f t="shared" ref="B196:H196" si="22">COUNTA(B3:B192)</f>
        <v>89</v>
      </c>
      <c r="C196" s="81">
        <f t="shared" si="22"/>
        <v>8</v>
      </c>
      <c r="D196" s="81">
        <f t="shared" si="22"/>
        <v>18</v>
      </c>
      <c r="E196" s="81">
        <f t="shared" si="22"/>
        <v>25</v>
      </c>
      <c r="F196" s="81">
        <f t="shared" si="22"/>
        <v>60</v>
      </c>
      <c r="G196" s="81">
        <f t="shared" si="22"/>
        <v>149</v>
      </c>
      <c r="H196" s="81">
        <f t="shared" si="22"/>
        <v>186</v>
      </c>
      <c r="J196" s="82"/>
    </row>
    <row r="197" spans="1:10" ht="14.4" x14ac:dyDescent="0.3">
      <c r="B197" s="4"/>
    </row>
    <row r="198" spans="1:10" ht="14.4" x14ac:dyDescent="0.3">
      <c r="B198" s="4"/>
    </row>
    <row r="199" spans="1:10" ht="14.4" x14ac:dyDescent="0.3">
      <c r="B199" s="4"/>
    </row>
    <row r="200" spans="1:10" ht="14.4" x14ac:dyDescent="0.3">
      <c r="B200" s="4"/>
    </row>
    <row r="201" spans="1:10" ht="14.4" x14ac:dyDescent="0.3">
      <c r="B201" s="4"/>
    </row>
    <row r="202" spans="1:10" ht="14.4" x14ac:dyDescent="0.3">
      <c r="B202" s="4"/>
    </row>
    <row r="203" spans="1:10" ht="14.4" x14ac:dyDescent="0.3">
      <c r="B203" s="4"/>
    </row>
    <row r="204" spans="1:10" ht="14.4" x14ac:dyDescent="0.3">
      <c r="B204" s="4"/>
    </row>
    <row r="205" spans="1:10" ht="14.4" x14ac:dyDescent="0.3">
      <c r="B205" s="4"/>
    </row>
    <row r="206" spans="1:10" ht="14.4" x14ac:dyDescent="0.3">
      <c r="B206" s="4"/>
    </row>
    <row r="207" spans="1:10" ht="14.4" x14ac:dyDescent="0.3">
      <c r="B207" s="4"/>
    </row>
    <row r="208" spans="1:10" ht="14.4" x14ac:dyDescent="0.3">
      <c r="B208" s="4"/>
    </row>
    <row r="209" spans="2:2" ht="14.4" x14ac:dyDescent="0.3">
      <c r="B209" s="4"/>
    </row>
    <row r="210" spans="2:2" ht="14.4" x14ac:dyDescent="0.3">
      <c r="B210" s="4"/>
    </row>
    <row r="211" spans="2:2" ht="14.4" x14ac:dyDescent="0.3">
      <c r="B211" s="4"/>
    </row>
    <row r="212" spans="2:2" ht="14.4" x14ac:dyDescent="0.3">
      <c r="B212" s="4"/>
    </row>
    <row r="213" spans="2:2" ht="14.4" x14ac:dyDescent="0.3">
      <c r="B213" s="4"/>
    </row>
    <row r="214" spans="2:2" ht="14.4" x14ac:dyDescent="0.3">
      <c r="B214" s="4"/>
    </row>
    <row r="215" spans="2:2" ht="14.4" x14ac:dyDescent="0.3">
      <c r="B215" s="4"/>
    </row>
    <row r="216" spans="2:2" ht="14.4" x14ac:dyDescent="0.3">
      <c r="B216" s="4"/>
    </row>
    <row r="217" spans="2:2" ht="14.4" x14ac:dyDescent="0.3">
      <c r="B217" s="4"/>
    </row>
    <row r="218" spans="2:2" ht="14.4" x14ac:dyDescent="0.3">
      <c r="B218" s="4"/>
    </row>
    <row r="219" spans="2:2" ht="14.4" x14ac:dyDescent="0.3">
      <c r="B219" s="4"/>
    </row>
    <row r="220" spans="2:2" ht="14.4" x14ac:dyDescent="0.3">
      <c r="B220" s="4"/>
    </row>
    <row r="221" spans="2:2" ht="14.4" x14ac:dyDescent="0.3">
      <c r="B221" s="4"/>
    </row>
    <row r="222" spans="2:2" ht="14.4" x14ac:dyDescent="0.3">
      <c r="B222" s="4"/>
    </row>
    <row r="223" spans="2:2" ht="14.4" x14ac:dyDescent="0.3">
      <c r="B223" s="4"/>
    </row>
    <row r="224" spans="2:2" ht="14.4" x14ac:dyDescent="0.3">
      <c r="B224" s="4"/>
    </row>
    <row r="225" spans="2:2" ht="14.4" x14ac:dyDescent="0.3">
      <c r="B225" s="4"/>
    </row>
    <row r="226" spans="2:2" ht="14.4" x14ac:dyDescent="0.3">
      <c r="B226" s="4"/>
    </row>
    <row r="227" spans="2:2" thickBot="1" x14ac:dyDescent="0.35">
      <c r="B227" s="4"/>
    </row>
  </sheetData>
  <mergeCells count="122">
    <mergeCell ref="A1:B1"/>
    <mergeCell ref="C1:G1"/>
    <mergeCell ref="A6:A7"/>
    <mergeCell ref="B6:B7"/>
    <mergeCell ref="A10:A11"/>
    <mergeCell ref="B10:B11"/>
    <mergeCell ref="A20:A21"/>
    <mergeCell ref="B20:B21"/>
    <mergeCell ref="A22:A23"/>
    <mergeCell ref="B22:B23"/>
    <mergeCell ref="A24:A25"/>
    <mergeCell ref="B25:B28"/>
    <mergeCell ref="A26:A28"/>
    <mergeCell ref="A13:A14"/>
    <mergeCell ref="B13:B14"/>
    <mergeCell ref="A15:A16"/>
    <mergeCell ref="B15:B16"/>
    <mergeCell ref="A18:A19"/>
    <mergeCell ref="B18:B19"/>
    <mergeCell ref="A37:A38"/>
    <mergeCell ref="B37:B38"/>
    <mergeCell ref="A39:A41"/>
    <mergeCell ref="B39:B41"/>
    <mergeCell ref="A42:A44"/>
    <mergeCell ref="B42:B44"/>
    <mergeCell ref="A29:A30"/>
    <mergeCell ref="B30:B31"/>
    <mergeCell ref="A32:A33"/>
    <mergeCell ref="B32:B33"/>
    <mergeCell ref="A34:A35"/>
    <mergeCell ref="B34:B35"/>
    <mergeCell ref="A56:A57"/>
    <mergeCell ref="B56:B57"/>
    <mergeCell ref="A58:A60"/>
    <mergeCell ref="B58:B61"/>
    <mergeCell ref="A61:A63"/>
    <mergeCell ref="B62:B63"/>
    <mergeCell ref="B45:B48"/>
    <mergeCell ref="A46:A48"/>
    <mergeCell ref="A49:A51"/>
    <mergeCell ref="B49:B51"/>
    <mergeCell ref="A52:A54"/>
    <mergeCell ref="B52:B54"/>
    <mergeCell ref="A75:A76"/>
    <mergeCell ref="B75:B76"/>
    <mergeCell ref="A77:A79"/>
    <mergeCell ref="B77:B80"/>
    <mergeCell ref="A80:A81"/>
    <mergeCell ref="A82:A84"/>
    <mergeCell ref="B82:B84"/>
    <mergeCell ref="A65:A66"/>
    <mergeCell ref="B65:B66"/>
    <mergeCell ref="A67:A70"/>
    <mergeCell ref="B67:B70"/>
    <mergeCell ref="A71:A73"/>
    <mergeCell ref="B71:B73"/>
    <mergeCell ref="A94:A95"/>
    <mergeCell ref="B94:B95"/>
    <mergeCell ref="A96:A98"/>
    <mergeCell ref="B96:B98"/>
    <mergeCell ref="A99:A101"/>
    <mergeCell ref="B99:B101"/>
    <mergeCell ref="A85:A86"/>
    <mergeCell ref="B85:B86"/>
    <mergeCell ref="A88:A90"/>
    <mergeCell ref="B88:B90"/>
    <mergeCell ref="A91:A93"/>
    <mergeCell ref="B91:B93"/>
    <mergeCell ref="A109:A110"/>
    <mergeCell ref="B110:B112"/>
    <mergeCell ref="A111:A112"/>
    <mergeCell ref="A115:A117"/>
    <mergeCell ref="B115:B117"/>
    <mergeCell ref="A118:A120"/>
    <mergeCell ref="B118:B120"/>
    <mergeCell ref="A103:A104"/>
    <mergeCell ref="B103:B104"/>
    <mergeCell ref="A105:A106"/>
    <mergeCell ref="B105:B106"/>
    <mergeCell ref="A107:A108"/>
    <mergeCell ref="B107:B108"/>
    <mergeCell ref="A137:A139"/>
    <mergeCell ref="B137:B139"/>
    <mergeCell ref="A140:A141"/>
    <mergeCell ref="B141:B144"/>
    <mergeCell ref="A142:A144"/>
    <mergeCell ref="A145:A146"/>
    <mergeCell ref="B145:B146"/>
    <mergeCell ref="A121:A123"/>
    <mergeCell ref="B121:B122"/>
    <mergeCell ref="B123:B126"/>
    <mergeCell ref="A124:A126"/>
    <mergeCell ref="A127:A131"/>
    <mergeCell ref="B128:B132"/>
    <mergeCell ref="A132:A134"/>
    <mergeCell ref="B133:B134"/>
    <mergeCell ref="A160:A161"/>
    <mergeCell ref="B160:B161"/>
    <mergeCell ref="A162:A163"/>
    <mergeCell ref="B162:B163"/>
    <mergeCell ref="A164:A168"/>
    <mergeCell ref="B164:B168"/>
    <mergeCell ref="A148:A151"/>
    <mergeCell ref="B148:B151"/>
    <mergeCell ref="A152:A154"/>
    <mergeCell ref="B152:B154"/>
    <mergeCell ref="A156:A158"/>
    <mergeCell ref="B156:B158"/>
    <mergeCell ref="A181:A182"/>
    <mergeCell ref="B181:B182"/>
    <mergeCell ref="A183:A184"/>
    <mergeCell ref="B183:B184"/>
    <mergeCell ref="A187:A188"/>
    <mergeCell ref="B187:B188"/>
    <mergeCell ref="A169:A170"/>
    <mergeCell ref="B169:B170"/>
    <mergeCell ref="A171:A172"/>
    <mergeCell ref="B171:B172"/>
    <mergeCell ref="A173:A175"/>
    <mergeCell ref="B174:B176"/>
    <mergeCell ref="A176:A178"/>
    <mergeCell ref="B177:B17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OOW_RS</vt:lpstr>
      <vt:lpstr>LEGACY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Villa</dc:creator>
  <cp:lastModifiedBy>Oscar</cp:lastModifiedBy>
  <cp:lastPrinted>2015-10-05T18:35:11Z</cp:lastPrinted>
  <dcterms:created xsi:type="dcterms:W3CDTF">2014-11-12T14:03:31Z</dcterms:created>
  <dcterms:modified xsi:type="dcterms:W3CDTF">2015-11-19T02:13:32Z</dcterms:modified>
</cp:coreProperties>
</file>