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24"/>
  <workbookPr autoCompressPictures="0"/>
  <bookViews>
    <workbookView xWindow="240" yWindow="240" windowWidth="25360" windowHeight="15820" tabRatio="590"/>
  </bookViews>
  <sheets>
    <sheet name="La Providencia" sheetId="2" r:id="rId1"/>
  </sheets>
  <calcPr calcId="140001" iterateDelta="1.0000000000000001E-17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2" l="1"/>
  <c r="R4" i="2"/>
  <c r="R5" i="2"/>
  <c r="R2" i="2"/>
  <c r="B17" i="2"/>
  <c r="B14" i="2"/>
  <c r="B15" i="2"/>
  <c r="B16" i="2"/>
</calcChain>
</file>

<file path=xl/sharedStrings.xml><?xml version="1.0" encoding="utf-8"?>
<sst xmlns="http://schemas.openxmlformats.org/spreadsheetml/2006/main" count="118" uniqueCount="76">
  <si>
    <t>SAMPLE COMMENT</t>
  </si>
  <si>
    <t>Ce/Pb</t>
  </si>
  <si>
    <t>Unit</t>
  </si>
  <si>
    <t>Age</t>
  </si>
  <si>
    <t>error</t>
  </si>
  <si>
    <t>BA-Nicaragua</t>
  </si>
  <si>
    <t>La Providencia</t>
  </si>
  <si>
    <t>JK-25</t>
  </si>
  <si>
    <t>JK-36</t>
  </si>
  <si>
    <t>JK-66</t>
  </si>
  <si>
    <t>JK-117</t>
  </si>
  <si>
    <t>Collector</t>
  </si>
  <si>
    <t>Method</t>
  </si>
  <si>
    <t>Segment</t>
  </si>
  <si>
    <t>Unit Age</t>
  </si>
  <si>
    <t>Error</t>
  </si>
  <si>
    <t>LOI</t>
  </si>
  <si>
    <t>Total</t>
  </si>
  <si>
    <t>LAT</t>
  </si>
  <si>
    <t>208Pb/204Pb_Initial</t>
  </si>
  <si>
    <t>LON</t>
  </si>
  <si>
    <t>SIO2</t>
  </si>
  <si>
    <t>TIO2</t>
  </si>
  <si>
    <t>K2O</t>
  </si>
  <si>
    <t>P2O5</t>
  </si>
  <si>
    <t>V</t>
  </si>
  <si>
    <t>Y</t>
  </si>
  <si>
    <t>U</t>
  </si>
  <si>
    <t>J. Kerr (Rutgers Collection)</t>
  </si>
  <si>
    <t>SAMPLE CODE</t>
  </si>
  <si>
    <t>87Sr/86Sr(initial)</t>
  </si>
  <si>
    <t>143Nd/144Nd(initial)</t>
  </si>
  <si>
    <t>206Pb/204Pb(initial)</t>
  </si>
  <si>
    <t>207Pb/204Pb(initial)</t>
  </si>
  <si>
    <t>XRF</t>
  </si>
  <si>
    <t>LA-ICP-MS</t>
  </si>
  <si>
    <t>TIMS</t>
  </si>
  <si>
    <t>Distance Along the Arc</t>
  </si>
  <si>
    <t>Distance from the Trench</t>
  </si>
  <si>
    <t>Al2O3</t>
  </si>
  <si>
    <t>Fe2O3</t>
  </si>
  <si>
    <t>MnO</t>
  </si>
  <si>
    <t>MgO</t>
  </si>
  <si>
    <t>CaO</t>
  </si>
  <si>
    <t>Na2O</t>
  </si>
  <si>
    <t>Cr</t>
  </si>
  <si>
    <t>Ni</t>
  </si>
  <si>
    <t>Cu</t>
  </si>
  <si>
    <t>Zn</t>
  </si>
  <si>
    <t>Rb</t>
  </si>
  <si>
    <t>Sr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</si>
  <si>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</si>
  <si>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</si>
  <si>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</si>
  <si>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</si>
  <si>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</si>
  <si>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</si>
  <si>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</si>
  <si>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</si>
  <si>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</si>
  <si>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</si>
  <si>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</si>
  <si>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</si>
  <si>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</si>
  <si>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</si>
  <si>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</si>
  <si>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</si>
  <si>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Hf</t>
  </si>
  <si>
    <t>Ta</t>
  </si>
  <si>
    <t>Pb</t>
  </si>
  <si>
    <t>Th</t>
  </si>
  <si>
    <t>Pb206/Pb204</t>
  </si>
  <si>
    <t>Pb207/Pb204</t>
  </si>
  <si>
    <t>Pb208/Pb204</t>
  </si>
  <si>
    <t>Nd143/Nd144</t>
  </si>
  <si>
    <t>Sr87/Sr86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</si>
</sst>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2"/>
      <name val="Verdana"/>
      <family val="2"/>
    </font>
    <font>
      <sz val="10"/>
      <name val="Geneva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0" fillId="0" borderId="0"/>
    <xf numFmtId="0" fontId="2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/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7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0" xfId="43" applyFont="1" applyFill="1" applyBorder="1" applyAlignment="1">
      <alignment horizontal="center" vertical="center"/>
    </xf>
    <xf numFmtId="166" fontId="25" fillId="0" borderId="0" xfId="43" applyNumberFormat="1" applyFont="1" applyFill="1" applyBorder="1" applyAlignment="1">
      <alignment horizontal="center" vertical="center"/>
    </xf>
    <xf numFmtId="2" fontId="25" fillId="0" borderId="0" xfId="4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7" fontId="25" fillId="0" borderId="0" xfId="4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" fontId="24" fillId="0" borderId="0" xfId="43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7" fontId="24" fillId="0" borderId="0" xfId="43" applyNumberFormat="1" applyFont="1" applyFill="1" applyBorder="1" applyAlignment="1">
      <alignment horizontal="center" vertical="center"/>
    </xf>
    <xf numFmtId="0" fontId="24" fillId="0" borderId="0" xfId="43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27" fillId="0" borderId="0" xfId="43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7" fontId="27" fillId="0" borderId="0" xfId="43" applyNumberFormat="1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64" fontId="27" fillId="0" borderId="0" xfId="42" applyNumberFormat="1" applyFont="1" applyFill="1" applyBorder="1" applyAlignment="1">
      <alignment horizontal="center" vertical="center"/>
    </xf>
    <xf numFmtId="167" fontId="27" fillId="0" borderId="0" xfId="42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0" xfId="43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2" fontId="27" fillId="0" borderId="0" xfId="43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7" fontId="27" fillId="0" borderId="0" xfId="43" applyNumberFormat="1" applyFont="1" applyFill="1" applyBorder="1" applyAlignment="1">
      <alignment horizontal="center" vertical="center" wrapText="1"/>
    </xf>
    <xf numFmtId="0" fontId="27" fillId="0" borderId="0" xfId="43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64" fontId="27" fillId="0" borderId="12" xfId="42" applyNumberFormat="1" applyFont="1" applyFill="1" applyBorder="1" applyAlignment="1">
      <alignment horizontal="center" vertical="center"/>
    </xf>
    <xf numFmtId="167" fontId="27" fillId="0" borderId="12" xfId="42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</cellXfs>
  <cellStyles count="5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on" xfId="6" builtinId="26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Neutre" xfId="8" builtinId="28" customBuiltin="1"/>
    <cellStyle name="Normal" xfId="0" builtinId="0"/>
    <cellStyle name="Normal_Alkaline CR-Nic-Pan-Hon+VF" xfId="42"/>
    <cellStyle name="Normal_Alkaline CR-Nicaragua" xfId="43"/>
    <cellStyle name="Remarque" xfId="15" builtinId="10" customBuiltin="1"/>
    <cellStyle name="Sortie" xfId="10" builtinId="21" customBuiltin="1"/>
    <cellStyle name="Standard_Sheet1" xfId="44"/>
    <cellStyle name="Texte explicatif" xfId="16" builtinId="53" customBuiltin="1"/>
    <cellStyle name="Titre " xfId="1" builtinId="15" customBuiltin="1"/>
    <cellStyle name="Titre 1" xfId="2" builtinId="16" customBuiltin="1"/>
    <cellStyle name="Titre 2" xfId="3" builtinId="17" customBuiltin="1"/>
    <cellStyle name="Titre 3" xfId="4" builtinId="18" customBuiltin="1"/>
    <cellStyle name="Titre 4" xfId="5" builtinId="19" customBuiltin="1"/>
    <cellStyle name="Total" xfId="17" builtinId="25" customBuiltin="1"/>
    <cellStyle name="Vérification de cellule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5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M19" sqref="M19"/>
    </sheetView>
  </sheetViews>
  <sheetFormatPr baseColWidth="10" defaultColWidth="8.83203125" defaultRowHeight="15" x14ac:dyDescent="0"/>
  <cols>
    <col min="1" max="1" width="13.5" style="11" bestFit="1" customWidth="1"/>
    <col min="2" max="2" width="14.1640625" style="2" customWidth="1"/>
    <col min="3" max="3" width="18.6640625" style="2" bestFit="1" customWidth="1"/>
    <col min="4" max="4" width="15.83203125" style="2" customWidth="1"/>
    <col min="5" max="5" width="13.1640625" style="11" customWidth="1"/>
    <col min="6" max="6" width="16" style="11" customWidth="1"/>
    <col min="7" max="7" width="14.33203125" style="11" bestFit="1" customWidth="1"/>
    <col min="8" max="8" width="9" style="11" bestFit="1" customWidth="1"/>
    <col min="9" max="9" width="12.1640625" style="11" bestFit="1" customWidth="1"/>
    <col min="10" max="10" width="9.5" style="11" bestFit="1" customWidth="1"/>
    <col min="11" max="11" width="10.1640625" style="11" bestFit="1" customWidth="1"/>
    <col min="12" max="12" width="9.5" style="11" bestFit="1" customWidth="1"/>
    <col min="13" max="13" width="16.6640625" style="11" bestFit="1" customWidth="1"/>
    <col min="14" max="16" width="20" style="11" bestFit="1" customWidth="1"/>
    <col min="17" max="17" width="19.83203125" style="3" bestFit="1" customWidth="1"/>
    <col min="18" max="18" width="11.1640625" style="11" bestFit="1" customWidth="1"/>
    <col min="19" max="19" width="9" style="19" bestFit="1" customWidth="1"/>
    <col min="20" max="20" width="11.1640625" style="11" bestFit="1" customWidth="1"/>
    <col min="21" max="30" width="9" style="11" bestFit="1" customWidth="1"/>
    <col min="31" max="31" width="15.83203125" style="11" bestFit="1" customWidth="1"/>
    <col min="32" max="48" width="8.83203125" style="11"/>
    <col min="49" max="49" width="12" style="11" bestFit="1" customWidth="1"/>
    <col min="50" max="50" width="14" style="11" bestFit="1" customWidth="1"/>
    <col min="51" max="51" width="6.33203125" style="2" customWidth="1"/>
    <col min="52" max="52" width="8.83203125" style="11"/>
    <col min="53" max="53" width="6.33203125" style="2" bestFit="1" customWidth="1"/>
    <col min="54" max="54" width="9.1640625" style="11" customWidth="1"/>
    <col min="55" max="55" width="6.33203125" style="2" customWidth="1"/>
    <col min="56" max="56" width="13.33203125" style="11" bestFit="1" customWidth="1"/>
    <col min="57" max="57" width="9.6640625" style="2" bestFit="1" customWidth="1"/>
    <col min="58" max="58" width="10.1640625" style="11" bestFit="1" customWidth="1"/>
    <col min="59" max="59" width="9.6640625" style="2" bestFit="1" customWidth="1"/>
    <col min="60" max="61" width="15.1640625" style="2" bestFit="1" customWidth="1"/>
    <col min="62" max="63" width="15.33203125" style="2" bestFit="1" customWidth="1"/>
    <col min="64" max="64" width="12.5" style="2" bestFit="1" customWidth="1"/>
    <col min="65" max="65" width="9.5" style="2" bestFit="1" customWidth="1"/>
    <col min="66" max="66" width="7.5" style="2" bestFit="1" customWidth="1"/>
    <col min="67" max="67" width="8.83203125" style="2"/>
    <col min="68" max="68" width="14.5" style="2" bestFit="1" customWidth="1"/>
    <col min="69" max="69" width="14.5" style="2" customWidth="1"/>
    <col min="70" max="71" width="16.83203125" style="2" customWidth="1"/>
    <col min="72" max="72" width="18.6640625" style="2" bestFit="1" customWidth="1"/>
    <col min="73" max="73" width="5.33203125" style="2" bestFit="1" customWidth="1"/>
    <col min="74" max="74" width="18.5" style="11" bestFit="1" customWidth="1"/>
    <col min="75" max="16384" width="8.83203125" style="11"/>
  </cols>
  <sheetData>
    <row r="1" spans="1:74" s="14" customFormat="1" ht="16" thickBot="1">
      <c r="A1" s="46" t="s">
        <v>29</v>
      </c>
      <c r="B1" s="47" t="s">
        <v>14</v>
      </c>
      <c r="C1" s="47" t="s">
        <v>3</v>
      </c>
      <c r="D1" s="47" t="s">
        <v>15</v>
      </c>
      <c r="E1" s="46" t="s">
        <v>18</v>
      </c>
      <c r="F1" s="46" t="s">
        <v>20</v>
      </c>
      <c r="G1" s="46" t="s">
        <v>21</v>
      </c>
      <c r="H1" s="46" t="s">
        <v>22</v>
      </c>
      <c r="I1" s="46" t="s">
        <v>39</v>
      </c>
      <c r="J1" s="46" t="s">
        <v>40</v>
      </c>
      <c r="K1" s="46" t="s">
        <v>41</v>
      </c>
      <c r="L1" s="46" t="s">
        <v>42</v>
      </c>
      <c r="M1" s="46" t="s">
        <v>43</v>
      </c>
      <c r="N1" s="46" t="s">
        <v>44</v>
      </c>
      <c r="O1" s="46" t="s">
        <v>23</v>
      </c>
      <c r="P1" s="46" t="s">
        <v>24</v>
      </c>
      <c r="Q1" s="47" t="s">
        <v>16</v>
      </c>
      <c r="R1" s="46" t="s">
        <v>17</v>
      </c>
      <c r="S1" s="46" t="s">
        <v>25</v>
      </c>
      <c r="T1" s="46" t="s">
        <v>45</v>
      </c>
      <c r="U1" s="46" t="s">
        <v>46</v>
      </c>
      <c r="V1" s="46" t="s">
        <v>47</v>
      </c>
      <c r="W1" s="46" t="s">
        <v>48</v>
      </c>
      <c r="X1" s="46" t="s">
        <v>49</v>
      </c>
      <c r="Y1" s="46" t="s">
        <v>50</v>
      </c>
      <c r="Z1" s="46" t="s">
        <v>26</v>
      </c>
      <c r="AA1" s="46" t="s">
        <v>51</v>
      </c>
      <c r="AB1" s="46" t="s">
        <v>52</v>
      </c>
      <c r="AC1" s="46" t="s">
        <v>53</v>
      </c>
      <c r="AD1" s="47" t="s">
        <v>12</v>
      </c>
      <c r="BR1" s="6" t="s">
        <v>14</v>
      </c>
      <c r="BS1" s="6" t="s">
        <v>3</v>
      </c>
      <c r="BT1" s="6" t="s">
        <v>15</v>
      </c>
      <c r="BU1" s="14" t="s">
        <v>0</v>
      </c>
    </row>
    <row r="2" spans="1:74" s="20" customFormat="1">
      <c r="A2" s="20" t="s">
        <v>7</v>
      </c>
      <c r="B2" s="20">
        <v>11.7</v>
      </c>
      <c r="C2" s="20">
        <v>11.67</v>
      </c>
      <c r="D2" s="20">
        <v>0.03</v>
      </c>
      <c r="E2" s="21">
        <v>13.366669999999999</v>
      </c>
      <c r="F2" s="21">
        <v>-81.366669999999999</v>
      </c>
      <c r="G2" s="22">
        <v>46.49</v>
      </c>
      <c r="H2" s="22">
        <v>1.91</v>
      </c>
      <c r="I2" s="22">
        <v>15.93</v>
      </c>
      <c r="J2" s="22">
        <v>10</v>
      </c>
      <c r="K2" s="22">
        <v>0.15</v>
      </c>
      <c r="L2" s="22">
        <v>8.7799999999999994</v>
      </c>
      <c r="M2" s="22">
        <v>9.36</v>
      </c>
      <c r="N2" s="22">
        <v>2.56</v>
      </c>
      <c r="O2" s="22">
        <v>1.62</v>
      </c>
      <c r="P2" s="20">
        <v>0.49</v>
      </c>
      <c r="Q2" s="22">
        <v>2.5299999999999998</v>
      </c>
      <c r="R2" s="22">
        <f>SUM(G2:Q2)</f>
        <v>99.820000000000007</v>
      </c>
      <c r="S2" s="23">
        <v>211.09</v>
      </c>
      <c r="T2" s="23">
        <v>231.92</v>
      </c>
      <c r="U2" s="20">
        <v>138</v>
      </c>
      <c r="V2" s="20">
        <v>92</v>
      </c>
      <c r="W2" s="20">
        <v>60</v>
      </c>
      <c r="X2" s="20">
        <v>25</v>
      </c>
      <c r="Y2" s="20">
        <v>531</v>
      </c>
      <c r="Z2" s="20">
        <v>24</v>
      </c>
      <c r="AA2" s="20">
        <v>144</v>
      </c>
      <c r="AB2" s="23">
        <v>55.13</v>
      </c>
      <c r="AC2" s="23">
        <v>408.16</v>
      </c>
      <c r="AD2" s="20" t="s">
        <v>34</v>
      </c>
      <c r="BR2" s="20">
        <v>11.7</v>
      </c>
      <c r="BS2" s="20">
        <v>11.67</v>
      </c>
      <c r="BT2" s="20">
        <v>0.03</v>
      </c>
      <c r="BV2" s="24"/>
    </row>
    <row r="3" spans="1:74" s="20" customFormat="1">
      <c r="A3" s="20" t="s">
        <v>8</v>
      </c>
      <c r="B3" s="20">
        <v>11.7</v>
      </c>
      <c r="E3" s="21">
        <v>13.366669999999999</v>
      </c>
      <c r="F3" s="21">
        <v>-81.366669999999999</v>
      </c>
      <c r="G3" s="22">
        <v>46.57</v>
      </c>
      <c r="H3" s="22">
        <v>1.89</v>
      </c>
      <c r="I3" s="22">
        <v>15.86</v>
      </c>
      <c r="J3" s="22">
        <v>10.050000000000001</v>
      </c>
      <c r="K3" s="22">
        <v>0.15</v>
      </c>
      <c r="L3" s="22">
        <v>8.85</v>
      </c>
      <c r="M3" s="22">
        <v>9.74</v>
      </c>
      <c r="N3" s="22">
        <v>2.58</v>
      </c>
      <c r="O3" s="22">
        <v>1.26</v>
      </c>
      <c r="P3" s="20">
        <v>0.48</v>
      </c>
      <c r="Q3" s="22">
        <v>2.4</v>
      </c>
      <c r="R3" s="22">
        <f t="shared" ref="R3:R5" si="0">SUM(G3:Q3)</f>
        <v>99.83</v>
      </c>
      <c r="S3" s="23">
        <v>209.65</v>
      </c>
      <c r="T3" s="23">
        <v>261.36</v>
      </c>
      <c r="U3" s="20">
        <v>156</v>
      </c>
      <c r="V3" s="20">
        <v>65</v>
      </c>
      <c r="W3" s="20">
        <v>58</v>
      </c>
      <c r="X3" s="20">
        <v>17</v>
      </c>
      <c r="Y3" s="20">
        <v>641</v>
      </c>
      <c r="Z3" s="20">
        <v>23.5</v>
      </c>
      <c r="AA3" s="20">
        <v>141</v>
      </c>
      <c r="AB3" s="23">
        <v>54.17</v>
      </c>
      <c r="AC3" s="23">
        <v>401.01</v>
      </c>
      <c r="AD3" s="20" t="s">
        <v>34</v>
      </c>
      <c r="BR3" s="20">
        <v>11.7</v>
      </c>
    </row>
    <row r="4" spans="1:74" s="20" customFormat="1">
      <c r="A4" s="20" t="s">
        <v>9</v>
      </c>
      <c r="B4" s="20">
        <v>11.7</v>
      </c>
      <c r="E4" s="21">
        <v>13.366669999999999</v>
      </c>
      <c r="F4" s="21">
        <v>-81.366669999999999</v>
      </c>
      <c r="G4" s="22">
        <v>46.5</v>
      </c>
      <c r="H4" s="22">
        <v>1.92</v>
      </c>
      <c r="I4" s="22">
        <v>17.61</v>
      </c>
      <c r="J4" s="22">
        <v>9.42</v>
      </c>
      <c r="K4" s="22">
        <v>0.16</v>
      </c>
      <c r="L4" s="22">
        <v>6.34</v>
      </c>
      <c r="M4" s="22">
        <v>9.15</v>
      </c>
      <c r="N4" s="22">
        <v>3.71</v>
      </c>
      <c r="O4" s="22">
        <v>2.08</v>
      </c>
      <c r="P4" s="20">
        <v>0.53</v>
      </c>
      <c r="Q4" s="22">
        <v>2.41</v>
      </c>
      <c r="R4" s="22">
        <f t="shared" si="0"/>
        <v>99.83</v>
      </c>
      <c r="S4" s="23">
        <v>207.14</v>
      </c>
      <c r="T4" s="23">
        <v>118.35</v>
      </c>
      <c r="U4" s="20">
        <v>63</v>
      </c>
      <c r="V4" s="20">
        <v>67</v>
      </c>
      <c r="W4" s="20">
        <v>56</v>
      </c>
      <c r="X4" s="20">
        <v>43</v>
      </c>
      <c r="Y4" s="20">
        <v>628</v>
      </c>
      <c r="Z4" s="20">
        <v>24.33</v>
      </c>
      <c r="AA4" s="20">
        <v>167</v>
      </c>
      <c r="AB4" s="23">
        <v>70.89</v>
      </c>
      <c r="AC4" s="23">
        <v>515.27</v>
      </c>
      <c r="AD4" s="20" t="s">
        <v>34</v>
      </c>
      <c r="BR4" s="20">
        <v>11.7</v>
      </c>
      <c r="BV4" s="24"/>
    </row>
    <row r="5" spans="1:74" s="20" customFormat="1">
      <c r="A5" s="48" t="s">
        <v>10</v>
      </c>
      <c r="B5" s="48">
        <v>11.7</v>
      </c>
      <c r="C5" s="48"/>
      <c r="D5" s="48"/>
      <c r="E5" s="49">
        <v>13.366669999999999</v>
      </c>
      <c r="F5" s="49">
        <v>-81.366669999999999</v>
      </c>
      <c r="G5" s="50">
        <v>53.2</v>
      </c>
      <c r="H5" s="50">
        <v>1.74</v>
      </c>
      <c r="I5" s="50">
        <v>16.34</v>
      </c>
      <c r="J5" s="50">
        <v>7.67</v>
      </c>
      <c r="K5" s="50">
        <v>0.09</v>
      </c>
      <c r="L5" s="50">
        <v>4.38</v>
      </c>
      <c r="M5" s="50">
        <v>7.38</v>
      </c>
      <c r="N5" s="50">
        <v>3.95</v>
      </c>
      <c r="O5" s="50">
        <v>2.37</v>
      </c>
      <c r="P5" s="48">
        <v>0.46</v>
      </c>
      <c r="Q5" s="50">
        <v>2.27</v>
      </c>
      <c r="R5" s="50">
        <f t="shared" si="0"/>
        <v>99.85</v>
      </c>
      <c r="S5" s="51">
        <v>177.85</v>
      </c>
      <c r="T5" s="51">
        <v>127.81</v>
      </c>
      <c r="U5" s="48">
        <v>56</v>
      </c>
      <c r="V5" s="48">
        <v>61</v>
      </c>
      <c r="W5" s="48">
        <v>54</v>
      </c>
      <c r="X5" s="48">
        <v>32</v>
      </c>
      <c r="Y5" s="48">
        <v>511</v>
      </c>
      <c r="Z5" s="48">
        <v>22.53</v>
      </c>
      <c r="AA5" s="48">
        <v>195</v>
      </c>
      <c r="AB5" s="51">
        <v>58.51</v>
      </c>
      <c r="AC5" s="51">
        <v>452.29</v>
      </c>
      <c r="AD5" s="48" t="s">
        <v>34</v>
      </c>
      <c r="BR5" s="20">
        <v>11.7</v>
      </c>
    </row>
    <row r="6" spans="1:74" s="2" customFormat="1" ht="16" thickBot="1">
      <c r="A6" s="8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3"/>
      <c r="R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1"/>
      <c r="AX6" s="12"/>
      <c r="AZ6" s="12"/>
      <c r="BB6" s="12"/>
      <c r="BD6" s="13"/>
      <c r="BF6" s="13"/>
      <c r="BV6" s="8"/>
    </row>
    <row r="7" spans="1:74" s="14" customFormat="1" ht="18" customHeight="1" thickBot="1">
      <c r="A7" s="7" t="s">
        <v>29</v>
      </c>
      <c r="B7" s="7" t="s">
        <v>54</v>
      </c>
      <c r="C7" s="7" t="s">
        <v>55</v>
      </c>
      <c r="D7" s="7" t="s">
        <v>56</v>
      </c>
      <c r="E7" s="7" t="s">
        <v>57</v>
      </c>
      <c r="F7" s="7" t="s">
        <v>58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  <c r="Q7" s="7" t="s">
        <v>69</v>
      </c>
      <c r="R7" s="7" t="s">
        <v>70</v>
      </c>
      <c r="S7" s="7" t="s">
        <v>27</v>
      </c>
      <c r="T7" s="1" t="s">
        <v>12</v>
      </c>
      <c r="AY7" s="6"/>
      <c r="BA7" s="6"/>
      <c r="BC7" s="6"/>
      <c r="BE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4" s="24" customFormat="1">
      <c r="A8" s="20" t="s">
        <v>7</v>
      </c>
      <c r="B8" s="22">
        <v>30.56</v>
      </c>
      <c r="C8" s="22">
        <v>53.85</v>
      </c>
      <c r="D8" s="22">
        <v>6.4</v>
      </c>
      <c r="E8" s="22">
        <v>27.02</v>
      </c>
      <c r="F8" s="22">
        <v>5.71</v>
      </c>
      <c r="G8" s="22">
        <v>1.8</v>
      </c>
      <c r="H8" s="22">
        <v>5.65</v>
      </c>
      <c r="I8" s="22">
        <v>0.8</v>
      </c>
      <c r="J8" s="22">
        <v>4.51</v>
      </c>
      <c r="K8" s="22">
        <v>0.77</v>
      </c>
      <c r="L8" s="22">
        <v>2.33</v>
      </c>
      <c r="M8" s="22">
        <v>2.2000000000000002</v>
      </c>
      <c r="N8" s="22">
        <v>0.33</v>
      </c>
      <c r="O8" s="22">
        <v>3.23</v>
      </c>
      <c r="P8" s="22">
        <v>3.86</v>
      </c>
      <c r="Q8" s="22">
        <v>1.47</v>
      </c>
      <c r="R8" s="22">
        <v>4.2</v>
      </c>
      <c r="S8" s="22">
        <v>0.99</v>
      </c>
      <c r="T8" s="20" t="s">
        <v>35</v>
      </c>
      <c r="AY8" s="20"/>
      <c r="BA8" s="20"/>
      <c r="BC8" s="20"/>
      <c r="BE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</row>
    <row r="9" spans="1:74" s="24" customFormat="1">
      <c r="A9" s="20" t="s">
        <v>8</v>
      </c>
      <c r="B9" s="22">
        <v>29.79</v>
      </c>
      <c r="C9" s="22">
        <v>53.86</v>
      </c>
      <c r="D9" s="22">
        <v>6.39</v>
      </c>
      <c r="E9" s="22">
        <v>26.78</v>
      </c>
      <c r="F9" s="22">
        <v>5.66</v>
      </c>
      <c r="G9" s="22">
        <v>1.78</v>
      </c>
      <c r="H9" s="22">
        <v>5.68</v>
      </c>
      <c r="I9" s="22">
        <v>0.8</v>
      </c>
      <c r="J9" s="22">
        <v>4.5199999999999996</v>
      </c>
      <c r="K9" s="22">
        <v>0.78</v>
      </c>
      <c r="L9" s="22">
        <v>2.36</v>
      </c>
      <c r="M9" s="22">
        <v>2.1800000000000002</v>
      </c>
      <c r="N9" s="22">
        <v>0.32</v>
      </c>
      <c r="O9" s="22">
        <v>3.17</v>
      </c>
      <c r="P9" s="22">
        <v>3.75</v>
      </c>
      <c r="Q9" s="22">
        <v>1.42</v>
      </c>
      <c r="R9" s="22">
        <v>4.12</v>
      </c>
      <c r="S9" s="22">
        <v>0.99</v>
      </c>
      <c r="T9" s="20" t="s">
        <v>35</v>
      </c>
      <c r="AY9" s="20"/>
      <c r="BA9" s="20"/>
      <c r="BC9" s="20"/>
      <c r="BE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</row>
    <row r="10" spans="1:74" s="24" customFormat="1">
      <c r="A10" s="20" t="s">
        <v>9</v>
      </c>
      <c r="B10" s="22">
        <v>38.53</v>
      </c>
      <c r="C10" s="22">
        <v>64.97</v>
      </c>
      <c r="D10" s="22">
        <v>7.5</v>
      </c>
      <c r="E10" s="22">
        <v>30.42</v>
      </c>
      <c r="F10" s="22">
        <v>6.24</v>
      </c>
      <c r="G10" s="22">
        <v>1.97</v>
      </c>
      <c r="H10" s="22">
        <v>6.2</v>
      </c>
      <c r="I10" s="22">
        <v>0.86</v>
      </c>
      <c r="J10" s="22">
        <v>4.68</v>
      </c>
      <c r="K10" s="22">
        <v>0.81</v>
      </c>
      <c r="L10" s="22">
        <v>2.44</v>
      </c>
      <c r="M10" s="22">
        <v>2.35</v>
      </c>
      <c r="N10" s="22">
        <v>0.35</v>
      </c>
      <c r="O10" s="22">
        <v>3.71</v>
      </c>
      <c r="P10" s="22">
        <v>5.12</v>
      </c>
      <c r="Q10" s="22">
        <v>2.04</v>
      </c>
      <c r="R10" s="22">
        <v>5.87</v>
      </c>
      <c r="S10" s="22">
        <v>1.4</v>
      </c>
      <c r="T10" s="20" t="s">
        <v>35</v>
      </c>
      <c r="AY10" s="20"/>
      <c r="BA10" s="20"/>
      <c r="BC10" s="20"/>
      <c r="BE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1:74" s="24" customFormat="1">
      <c r="A11" s="48" t="s">
        <v>10</v>
      </c>
      <c r="B11" s="50">
        <v>35.51</v>
      </c>
      <c r="C11" s="50">
        <v>63.6</v>
      </c>
      <c r="D11" s="50">
        <v>7.19</v>
      </c>
      <c r="E11" s="50">
        <v>28.25</v>
      </c>
      <c r="F11" s="50">
        <v>5.71</v>
      </c>
      <c r="G11" s="50">
        <v>1.73</v>
      </c>
      <c r="H11" s="50">
        <v>5.73</v>
      </c>
      <c r="I11" s="50">
        <v>0.81</v>
      </c>
      <c r="J11" s="50">
        <v>4.28</v>
      </c>
      <c r="K11" s="50">
        <v>0.74</v>
      </c>
      <c r="L11" s="50">
        <v>2.23</v>
      </c>
      <c r="M11" s="50">
        <v>2.2000000000000002</v>
      </c>
      <c r="N11" s="50">
        <v>0.32</v>
      </c>
      <c r="O11" s="50">
        <v>4.1100000000000003</v>
      </c>
      <c r="P11" s="50">
        <v>4.46</v>
      </c>
      <c r="Q11" s="50">
        <v>2.77</v>
      </c>
      <c r="R11" s="50">
        <v>6.59</v>
      </c>
      <c r="S11" s="50">
        <v>1.93</v>
      </c>
      <c r="T11" s="48" t="s">
        <v>35</v>
      </c>
      <c r="AY11" s="20"/>
      <c r="BA11" s="20"/>
      <c r="BC11" s="20"/>
      <c r="BE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</row>
    <row r="12" spans="1:74" s="2" customFormat="1" ht="16" thickBot="1">
      <c r="A12" s="8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"/>
      <c r="R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Y12" s="11"/>
      <c r="AZ12" s="11"/>
      <c r="BB12" s="12"/>
      <c r="BD12" s="13"/>
      <c r="BF12" s="13"/>
      <c r="BV12" s="8"/>
    </row>
    <row r="13" spans="1:74" s="6" customFormat="1" ht="16" thickBot="1">
      <c r="A13" s="7" t="s">
        <v>29</v>
      </c>
      <c r="B13" s="7" t="s">
        <v>1</v>
      </c>
      <c r="C13" s="7" t="s">
        <v>71</v>
      </c>
      <c r="D13" s="4" t="s">
        <v>4</v>
      </c>
      <c r="E13" s="7" t="s">
        <v>72</v>
      </c>
      <c r="F13" s="4" t="s">
        <v>4</v>
      </c>
      <c r="G13" s="7" t="s">
        <v>73</v>
      </c>
      <c r="H13" s="4" t="s">
        <v>4</v>
      </c>
      <c r="I13" s="7" t="s">
        <v>74</v>
      </c>
      <c r="J13" s="5" t="s">
        <v>4</v>
      </c>
      <c r="K13" s="7" t="s">
        <v>75</v>
      </c>
      <c r="L13" s="5" t="s">
        <v>4</v>
      </c>
      <c r="M13" s="5" t="s">
        <v>30</v>
      </c>
      <c r="N13" s="5" t="s">
        <v>31</v>
      </c>
      <c r="O13" s="4" t="s">
        <v>32</v>
      </c>
      <c r="P13" s="4" t="s">
        <v>33</v>
      </c>
      <c r="Q13" s="4" t="s">
        <v>19</v>
      </c>
      <c r="R13" s="1" t="s">
        <v>12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4"/>
      <c r="AX13" s="16"/>
      <c r="AZ13" s="16"/>
      <c r="BB13" s="16"/>
      <c r="BD13" s="17"/>
      <c r="BF13" s="17"/>
      <c r="BV13" s="18"/>
    </row>
    <row r="14" spans="1:74" s="20" customFormat="1">
      <c r="A14" s="20" t="s">
        <v>7</v>
      </c>
      <c r="B14" s="30">
        <f>C8/Q8</f>
        <v>36.632653061224488</v>
      </c>
      <c r="C14" s="31">
        <v>18.806055367166454</v>
      </c>
      <c r="D14" s="31">
        <v>1.353E-3</v>
      </c>
      <c r="E14" s="31">
        <v>15.545127070632676</v>
      </c>
      <c r="F14" s="31">
        <v>1.1249999999999999E-3</v>
      </c>
      <c r="G14" s="31">
        <v>38.320452813066296</v>
      </c>
      <c r="H14" s="31">
        <v>2.9390000000000002E-3</v>
      </c>
      <c r="I14" s="32">
        <v>0.51304742250000002</v>
      </c>
      <c r="J14" s="32">
        <v>2.4399999999999999E-6</v>
      </c>
      <c r="K14" s="32">
        <v>0.70288349499999991</v>
      </c>
      <c r="L14" s="32">
        <v>3.5700000000000001E-6</v>
      </c>
      <c r="M14" s="32">
        <v>0.70286093065877531</v>
      </c>
      <c r="N14" s="32">
        <v>0.51303771411083998</v>
      </c>
      <c r="O14" s="31">
        <v>18.728366483773254</v>
      </c>
      <c r="P14" s="31">
        <v>15.541532468368841</v>
      </c>
      <c r="Q14" s="31">
        <v>38.211899032904753</v>
      </c>
      <c r="R14" s="20" t="s">
        <v>36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4"/>
      <c r="AX14" s="26"/>
      <c r="AZ14" s="26"/>
      <c r="BB14" s="26"/>
      <c r="BD14" s="27"/>
      <c r="BF14" s="27"/>
      <c r="BV14" s="28"/>
    </row>
    <row r="15" spans="1:74" s="24" customFormat="1">
      <c r="A15" s="20" t="s">
        <v>8</v>
      </c>
      <c r="B15" s="30">
        <f>C9/Q9</f>
        <v>37.929577464788736</v>
      </c>
      <c r="C15" s="31">
        <v>18.765138062890703</v>
      </c>
      <c r="D15" s="31">
        <v>1.0070000000000001E-3</v>
      </c>
      <c r="E15" s="31">
        <v>15.546018488446325</v>
      </c>
      <c r="F15" s="31">
        <v>8.61E-4</v>
      </c>
      <c r="G15" s="31">
        <v>38.298833187340932</v>
      </c>
      <c r="H15" s="31">
        <v>2.176E-3</v>
      </c>
      <c r="I15" s="32">
        <v>0.51303869250000012</v>
      </c>
      <c r="J15" s="32">
        <v>2.9399999999999998E-6</v>
      </c>
      <c r="K15" s="32">
        <v>0.703475395</v>
      </c>
      <c r="L15" s="32">
        <v>1.3200000000000001E-4</v>
      </c>
      <c r="M15" s="32">
        <v>0.70346268360479547</v>
      </c>
      <c r="N15" s="32">
        <v>0.51302898287914778</v>
      </c>
      <c r="O15" s="33">
        <v>18.684780776697224</v>
      </c>
      <c r="P15" s="33">
        <v>15.542300421327189</v>
      </c>
      <c r="Q15" s="33">
        <v>38.188689589382435</v>
      </c>
      <c r="R15" s="20" t="s">
        <v>36</v>
      </c>
      <c r="AY15" s="33"/>
      <c r="BA15" s="33"/>
      <c r="BC15" s="33"/>
      <c r="BE15" s="34"/>
      <c r="BG15" s="34"/>
      <c r="BH15" s="34"/>
      <c r="BI15" s="34"/>
      <c r="BJ15" s="33"/>
      <c r="BK15" s="33"/>
      <c r="BL15" s="33"/>
      <c r="BM15" s="20"/>
      <c r="BN15" s="20"/>
      <c r="BO15" s="20"/>
      <c r="BP15" s="20"/>
      <c r="BQ15" s="20"/>
      <c r="BR15" s="20"/>
      <c r="BS15" s="20"/>
      <c r="BT15" s="20"/>
      <c r="BU15" s="20"/>
    </row>
    <row r="16" spans="1:74" s="24" customFormat="1">
      <c r="A16" s="20" t="s">
        <v>9</v>
      </c>
      <c r="B16" s="30">
        <f>C10/Q10</f>
        <v>31.848039215686274</v>
      </c>
      <c r="C16" s="31">
        <v>18.838187349900902</v>
      </c>
      <c r="D16" s="31">
        <v>6.0400000000000004E-4</v>
      </c>
      <c r="E16" s="31">
        <v>15.559446975037762</v>
      </c>
      <c r="F16" s="31">
        <v>5.1099999999999995E-4</v>
      </c>
      <c r="G16" s="31">
        <v>38.394387227882973</v>
      </c>
      <c r="H16" s="31">
        <v>1.279E-3</v>
      </c>
      <c r="I16" s="32">
        <v>0.51305045250000003</v>
      </c>
      <c r="J16" s="32">
        <v>2.9699999999999999E-6</v>
      </c>
      <c r="K16" s="32">
        <v>0.70281752499999994</v>
      </c>
      <c r="L16" s="32">
        <v>3.4699999999999998E-6</v>
      </c>
      <c r="M16" s="32">
        <v>0.70278470918620306</v>
      </c>
      <c r="N16" s="32">
        <v>0.51304102879260038</v>
      </c>
      <c r="O16" s="31">
        <v>18.758891874465796</v>
      </c>
      <c r="P16" s="31">
        <v>15.555778037049965</v>
      </c>
      <c r="Q16" s="31">
        <v>38.284883110481637</v>
      </c>
      <c r="R16" s="20" t="s">
        <v>36</v>
      </c>
      <c r="AY16" s="20"/>
      <c r="BA16" s="20"/>
      <c r="BC16" s="20"/>
      <c r="BH16" s="20"/>
      <c r="BJ16" s="20"/>
      <c r="BL16" s="20"/>
    </row>
    <row r="17" spans="1:74" s="20" customFormat="1">
      <c r="A17" s="48" t="s">
        <v>10</v>
      </c>
      <c r="B17" s="52">
        <f>C11/Q11</f>
        <v>22.960288808664259</v>
      </c>
      <c r="C17" s="53">
        <v>18.942750118574015</v>
      </c>
      <c r="D17" s="53">
        <v>8.4699999999999999E-4</v>
      </c>
      <c r="E17" s="53">
        <v>15.557289703774773</v>
      </c>
      <c r="F17" s="53">
        <v>8.7100000000000003E-4</v>
      </c>
      <c r="G17" s="53">
        <v>38.520103582012553</v>
      </c>
      <c r="H17" s="53">
        <v>2.8600000000000001E-3</v>
      </c>
      <c r="I17" s="54">
        <v>0.51303076250000001</v>
      </c>
      <c r="J17" s="54">
        <v>2.7099999999999999E-6</v>
      </c>
      <c r="K17" s="54">
        <v>0.70305259499999995</v>
      </c>
      <c r="L17" s="54">
        <v>2.8600000000000001E-6</v>
      </c>
      <c r="M17" s="54">
        <v>0.70302258172158694</v>
      </c>
      <c r="N17" s="54">
        <v>0.51302147681238575</v>
      </c>
      <c r="O17" s="53">
        <v>18.861995431011593</v>
      </c>
      <c r="P17" s="53">
        <v>15.553553249213341</v>
      </c>
      <c r="Q17" s="53">
        <v>38.429286441606457</v>
      </c>
      <c r="R17" s="48" t="s">
        <v>36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Y17" s="29"/>
      <c r="AZ17" s="29"/>
      <c r="BB17" s="26"/>
      <c r="BD17" s="27"/>
      <c r="BF17" s="27"/>
      <c r="BV17" s="28"/>
    </row>
    <row r="18" spans="1:74" s="2" customFormat="1" ht="16" thickBot="1">
      <c r="A18" s="8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3"/>
      <c r="R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2"/>
      <c r="AZ18" s="12"/>
      <c r="BB18" s="12"/>
      <c r="BD18" s="13"/>
      <c r="BF18" s="13"/>
      <c r="BV18" s="8"/>
    </row>
    <row r="19" spans="1:74" s="38" customFormat="1" ht="46" thickBot="1">
      <c r="A19" s="35" t="s">
        <v>29</v>
      </c>
      <c r="B19" s="36" t="s">
        <v>37</v>
      </c>
      <c r="C19" s="36" t="s">
        <v>38</v>
      </c>
      <c r="D19" s="36" t="s">
        <v>11</v>
      </c>
      <c r="E19" s="36" t="s">
        <v>13</v>
      </c>
      <c r="F19" s="36" t="s">
        <v>2</v>
      </c>
      <c r="G19" s="37"/>
      <c r="H19" s="37"/>
      <c r="I19" s="37"/>
      <c r="J19" s="37"/>
      <c r="K19" s="37"/>
      <c r="L19" s="37"/>
      <c r="M19" s="37"/>
      <c r="N19" s="37"/>
      <c r="O19" s="37"/>
      <c r="Q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9"/>
      <c r="AY19" s="39"/>
      <c r="BA19" s="39"/>
      <c r="BC19" s="37"/>
      <c r="BE19" s="37"/>
      <c r="BU19" s="37"/>
    </row>
    <row r="20" spans="1:74" s="29" customFormat="1" ht="30">
      <c r="A20" s="29" t="s">
        <v>7</v>
      </c>
      <c r="B20" s="40">
        <v>1100.5</v>
      </c>
      <c r="C20" s="40">
        <v>560.4</v>
      </c>
      <c r="D20" s="29" t="s">
        <v>28</v>
      </c>
      <c r="E20" s="29" t="s">
        <v>5</v>
      </c>
      <c r="F20" s="29" t="s">
        <v>6</v>
      </c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3"/>
      <c r="AY20" s="43"/>
      <c r="BA20" s="43"/>
      <c r="BC20" s="44"/>
      <c r="BE20" s="44"/>
      <c r="BU20" s="45"/>
    </row>
    <row r="21" spans="1:74" s="29" customFormat="1" ht="30">
      <c r="A21" s="29" t="s">
        <v>8</v>
      </c>
      <c r="B21" s="40">
        <v>1100.5</v>
      </c>
      <c r="C21" s="40">
        <v>560.4</v>
      </c>
      <c r="D21" s="29" t="s">
        <v>28</v>
      </c>
      <c r="E21" s="29" t="s">
        <v>5</v>
      </c>
      <c r="F21" s="29" t="s">
        <v>6</v>
      </c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3"/>
      <c r="AY21" s="43"/>
      <c r="BA21" s="43"/>
      <c r="BC21" s="44"/>
      <c r="BE21" s="44"/>
      <c r="BU21" s="45"/>
    </row>
    <row r="22" spans="1:74" s="29" customFormat="1" ht="30">
      <c r="A22" s="29" t="s">
        <v>9</v>
      </c>
      <c r="B22" s="40">
        <v>1100.5</v>
      </c>
      <c r="C22" s="40">
        <v>560.4</v>
      </c>
      <c r="D22" s="29" t="s">
        <v>28</v>
      </c>
      <c r="E22" s="29" t="s">
        <v>5</v>
      </c>
      <c r="F22" s="29" t="s">
        <v>6</v>
      </c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3"/>
      <c r="AY22" s="43"/>
      <c r="BA22" s="43"/>
      <c r="BC22" s="44"/>
      <c r="BE22" s="44"/>
      <c r="BU22" s="45"/>
    </row>
    <row r="23" spans="1:74" s="29" customFormat="1" ht="30">
      <c r="A23" s="55" t="s">
        <v>10</v>
      </c>
      <c r="B23" s="56">
        <v>1100.5</v>
      </c>
      <c r="C23" s="56">
        <v>560.4</v>
      </c>
      <c r="D23" s="55" t="s">
        <v>28</v>
      </c>
      <c r="E23" s="55" t="s">
        <v>5</v>
      </c>
      <c r="F23" s="55" t="s">
        <v>6</v>
      </c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3"/>
      <c r="AY23" s="43"/>
      <c r="BA23" s="43"/>
      <c r="BC23" s="44"/>
      <c r="BE23" s="44"/>
      <c r="BU23" s="45"/>
    </row>
    <row r="24" spans="1:74" s="2" customFormat="1">
      <c r="A24" s="8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3"/>
      <c r="R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2"/>
      <c r="AZ24" s="12"/>
      <c r="BB24" s="12"/>
      <c r="BD24" s="13"/>
      <c r="BF24" s="13"/>
      <c r="BV24" s="8"/>
    </row>
    <row r="25" spans="1:74" s="2" customFormat="1">
      <c r="A25" s="8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3"/>
      <c r="R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2"/>
      <c r="AZ25" s="12"/>
      <c r="BB25" s="12"/>
      <c r="BD25" s="13"/>
      <c r="BF25" s="13"/>
      <c r="BV25" s="8"/>
    </row>
    <row r="26" spans="1:74" s="2" customFormat="1">
      <c r="A26" s="8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3"/>
      <c r="R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2"/>
      <c r="AZ26" s="12"/>
      <c r="BB26" s="12"/>
      <c r="BD26" s="13"/>
      <c r="BF26" s="13"/>
      <c r="BV26" s="8"/>
    </row>
    <row r="27" spans="1:74" s="2" customFormat="1">
      <c r="A27" s="8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3"/>
      <c r="R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2"/>
      <c r="AZ27" s="12"/>
      <c r="BB27" s="12"/>
      <c r="BD27" s="13"/>
      <c r="BF27" s="13"/>
      <c r="BV27" s="8"/>
    </row>
    <row r="28" spans="1:74" s="2" customFormat="1">
      <c r="A28" s="8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3"/>
      <c r="R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2"/>
      <c r="AZ28" s="12"/>
      <c r="BB28" s="12"/>
      <c r="BD28" s="13"/>
      <c r="BF28" s="13"/>
      <c r="BV28" s="8"/>
    </row>
    <row r="29" spans="1:74" s="2" customFormat="1">
      <c r="A29" s="8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3"/>
      <c r="R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2"/>
      <c r="AZ29" s="12"/>
      <c r="BB29" s="12"/>
      <c r="BD29" s="13"/>
      <c r="BF29" s="13"/>
      <c r="BV29" s="8"/>
    </row>
    <row r="30" spans="1:74" s="2" customFormat="1">
      <c r="A30" s="8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3"/>
      <c r="R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2"/>
      <c r="AZ30" s="12"/>
      <c r="BB30" s="12"/>
      <c r="BD30" s="13"/>
      <c r="BF30" s="13"/>
      <c r="BV30" s="8"/>
    </row>
    <row r="31" spans="1:74" s="2" customFormat="1">
      <c r="A31" s="8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3"/>
      <c r="R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2"/>
      <c r="AZ31" s="12"/>
      <c r="BB31" s="12"/>
      <c r="BD31" s="13"/>
      <c r="BF31" s="13"/>
      <c r="BV31" s="8"/>
    </row>
    <row r="32" spans="1:74" s="2" customFormat="1">
      <c r="A32" s="8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3"/>
      <c r="R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2"/>
      <c r="AZ32" s="12"/>
      <c r="BB32" s="12"/>
      <c r="BD32" s="13"/>
      <c r="BF32" s="13"/>
      <c r="BV32" s="8"/>
    </row>
    <row r="33" spans="19:19">
      <c r="S33" s="11"/>
    </row>
    <row r="34" spans="19:19">
      <c r="S34" s="11"/>
    </row>
    <row r="35" spans="19:19">
      <c r="S35" s="11"/>
    </row>
  </sheetData>
  <phoneticPr fontId="22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La Providencia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Hammerstrom</dc:creator>
  <cp:lastModifiedBy>David</cp:lastModifiedBy>
  <dcterms:created xsi:type="dcterms:W3CDTF">2021-02-01T23:11:32Z</dcterms:created>
  <dcterms:modified xsi:type="dcterms:W3CDTF">2021-10-19T22:36:26Z</dcterms:modified>
</cp:coreProperties>
</file>