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th\Documents\"/>
    </mc:Choice>
  </mc:AlternateContent>
  <xr:revisionPtr revIDLastSave="0" documentId="8_{882237BE-B262-44DB-8D3A-1C8787839653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O. lucimarinus - Fig. 3A" sheetId="6" r:id="rId1"/>
    <sheet name="B. prasinos - Fig. 3B" sheetId="4" r:id="rId2"/>
    <sheet name="M. commoda - Fig. 3C" sheetId="5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M10" i="5" l="1"/>
  <c r="L10" i="5"/>
  <c r="K10" i="5"/>
  <c r="M9" i="5"/>
  <c r="O9" i="5" s="1"/>
  <c r="L9" i="5"/>
  <c r="K9" i="5"/>
  <c r="M8" i="5"/>
  <c r="L8" i="5"/>
  <c r="K8" i="5"/>
  <c r="M6" i="5"/>
  <c r="O6" i="5" s="1"/>
  <c r="L6" i="5"/>
  <c r="K6" i="5"/>
  <c r="M5" i="5"/>
  <c r="L5" i="5"/>
  <c r="N5" i="5" s="1"/>
  <c r="K5" i="5"/>
  <c r="M4" i="5"/>
  <c r="O4" i="5" s="1"/>
  <c r="L4" i="5"/>
  <c r="K4" i="5"/>
  <c r="F10" i="5"/>
  <c r="F9" i="5"/>
  <c r="F8" i="5"/>
  <c r="F6" i="5"/>
  <c r="F5" i="5"/>
  <c r="F4" i="5"/>
  <c r="O5" i="5" l="1"/>
  <c r="O8" i="5"/>
  <c r="N10" i="5"/>
  <c r="O10" i="5"/>
  <c r="N4" i="5"/>
  <c r="N9" i="5"/>
  <c r="N6" i="5"/>
  <c r="N8" i="5"/>
</calcChain>
</file>

<file path=xl/sharedStrings.xml><?xml version="1.0" encoding="utf-8"?>
<sst xmlns="http://schemas.openxmlformats.org/spreadsheetml/2006/main" count="95" uniqueCount="66">
  <si>
    <t>A3</t>
  </si>
  <si>
    <t>A4</t>
  </si>
  <si>
    <t>A6</t>
  </si>
  <si>
    <t>A9</t>
  </si>
  <si>
    <t>A1</t>
  </si>
  <si>
    <t>A5</t>
  </si>
  <si>
    <t>A7</t>
  </si>
  <si>
    <t>A8</t>
  </si>
  <si>
    <t>A10</t>
  </si>
  <si>
    <t>A11</t>
  </si>
  <si>
    <t>A12</t>
  </si>
  <si>
    <t>B1</t>
  </si>
  <si>
    <t>Transformant name</t>
  </si>
  <si>
    <t>C10</t>
  </si>
  <si>
    <t>B10</t>
  </si>
  <si>
    <t>C2</t>
  </si>
  <si>
    <t>H2</t>
  </si>
  <si>
    <t>B7</t>
  </si>
  <si>
    <t>G5</t>
  </si>
  <si>
    <t>WT</t>
  </si>
  <si>
    <t>G6-1</t>
  </si>
  <si>
    <t>G6-2</t>
  </si>
  <si>
    <t>A2</t>
  </si>
  <si>
    <t>B2</t>
  </si>
  <si>
    <t>wt</t>
  </si>
  <si>
    <t>RCC299 RPS9-GFP-299 day3 EW-113 rep1</t>
  </si>
  <si>
    <t>EW-113.1</t>
  </si>
  <si>
    <t>RCC299 RPS9-GFP-299 day3 EW-113 rep2</t>
  </si>
  <si>
    <t>EW-113.2</t>
  </si>
  <si>
    <t>RCC299 RPS9-GFP-299 day3 EW-113 rep3</t>
  </si>
  <si>
    <t>EW-113.3</t>
  </si>
  <si>
    <t>RCC299 RPS9-GFP-299 day3 no pulse control rep1</t>
  </si>
  <si>
    <t>No-pulse.1</t>
  </si>
  <si>
    <t>RCC299 RPS9-GFP-299 day3 no pulse control rep2</t>
  </si>
  <si>
    <t>No-pulse.2</t>
  </si>
  <si>
    <t>RCC299 RPS9-GFP-299 day3 no pulse control rep3</t>
  </si>
  <si>
    <t>No-pulse.3</t>
  </si>
  <si>
    <t>Sample name</t>
  </si>
  <si>
    <t>Pulse</t>
  </si>
  <si>
    <t>Sample vol</t>
  </si>
  <si>
    <t>Media vol</t>
  </si>
  <si>
    <t>Total vol</t>
  </si>
  <si>
    <t>Dilution</t>
  </si>
  <si>
    <t>Vol run (ul)</t>
  </si>
  <si>
    <t>RCC299</t>
  </si>
  <si>
    <t>Events by analysis window</t>
  </si>
  <si>
    <t>high GFP</t>
  </si>
  <si>
    <t>all GFP</t>
  </si>
  <si>
    <t>RCC299/ml</t>
  </si>
  <si>
    <t>% high GFP</t>
  </si>
  <si>
    <t>% all GFP</t>
  </si>
  <si>
    <t>GFP not transformed</t>
  </si>
  <si>
    <t>Concentrations by analysis window</t>
  </si>
  <si>
    <t>Green fluorescence by analysis window</t>
  </si>
  <si>
    <t>all GFP*</t>
  </si>
  <si>
    <t>*windows with counts less than 50 are not considered valid for cytometry analysis, this connects to green fluorescence values for No-pulse controls where 1 to 4 particles occurred in the all GFP window and therefore provide a value, but one which is not valid by standard cytometry practices.</t>
  </si>
  <si>
    <r>
      <t>Cytometry Data behind Figure 3 panel c (middle bar graphs). eGFP fluorescence and transformation efficiency in</t>
    </r>
    <r>
      <rPr>
        <b/>
        <i/>
        <sz val="14"/>
        <color theme="1"/>
        <rFont val="Calibri"/>
        <family val="2"/>
        <scheme val="minor"/>
      </rPr>
      <t xml:space="preserve"> Micromonas commoda.</t>
    </r>
  </si>
  <si>
    <t>Luminescence analysis of B. Prasinos  (RCC422) transformants</t>
  </si>
  <si>
    <t>R : replicate</t>
  </si>
  <si>
    <t>Mean Luminescence (RLU)</t>
  </si>
  <si>
    <t>R1</t>
  </si>
  <si>
    <t>R2</t>
  </si>
  <si>
    <t>R3</t>
  </si>
  <si>
    <t>Luminescence analysis of O. lucimarinus  (RCC802) transformants</t>
  </si>
  <si>
    <t>RLU</t>
  </si>
  <si>
    <t>O. Lucimarinus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</si>
</sst>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6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2" fillId="0" borderId="0" xfId="0" applyFont="1"/>
    <xf numFmtId="0" fontId="6" fillId="0" borderId="0" xfId="0" applyFont="1"/>
    <xf numFmtId="1" fontId="0" fillId="0" borderId="0" xfId="0" applyNumberFormat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[1]Feuil3!$D$2</c:f>
              <c:strCache>
                <c:ptCount val="1"/>
                <c:pt idx="0">
                  <c:v>R1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[1]Feuil3!$A$3:$A$12</c:f>
              <c:strCache>
                <c:ptCount val="10"/>
                <c:pt idx="1">
                  <c:v>G5</c:v>
                </c:pt>
                <c:pt idx="2">
                  <c:v>B7</c:v>
                </c:pt>
                <c:pt idx="3">
                  <c:v>G6-1</c:v>
                </c:pt>
                <c:pt idx="4">
                  <c:v>H2</c:v>
                </c:pt>
                <c:pt idx="5">
                  <c:v>C2</c:v>
                </c:pt>
                <c:pt idx="6">
                  <c:v>G6-2</c:v>
                </c:pt>
                <c:pt idx="7">
                  <c:v>B10</c:v>
                </c:pt>
                <c:pt idx="8">
                  <c:v>C10</c:v>
                </c:pt>
                <c:pt idx="9">
                  <c:v>WT</c:v>
                </c:pt>
              </c:strCache>
            </c:strRef>
          </c:cat>
          <c:val>
            <c:numRef>
              <c:f>[1]Feuil3!$D$3:$D$12</c:f>
              <c:numCache>
                <c:formatCode>General</c:formatCode>
                <c:ptCount val="10"/>
                <c:pt idx="1">
                  <c:v>7070</c:v>
                </c:pt>
                <c:pt idx="2">
                  <c:v>8420</c:v>
                </c:pt>
                <c:pt idx="3">
                  <c:v>7900</c:v>
                </c:pt>
                <c:pt idx="4">
                  <c:v>9300</c:v>
                </c:pt>
                <c:pt idx="5">
                  <c:v>14120</c:v>
                </c:pt>
                <c:pt idx="6">
                  <c:v>18720</c:v>
                </c:pt>
                <c:pt idx="7">
                  <c:v>31030</c:v>
                </c:pt>
                <c:pt idx="8">
                  <c:v>31230</c:v>
                </c:pt>
                <c:pt idx="9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F-44C6-AB1B-6BE2F1F3C2F6}"/>
            </c:ext>
          </c:extLst>
        </c:ser>
        <c:ser>
          <c:idx val="1"/>
          <c:order val="1"/>
          <c:tx>
            <c:strRef>
              <c:f>[1]Feuil3!$E$2</c:f>
              <c:strCache>
                <c:ptCount val="1"/>
                <c:pt idx="0">
                  <c:v>R2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cat>
            <c:strRef>
              <c:f>[1]Feuil3!$A$3:$A$12</c:f>
              <c:strCache>
                <c:ptCount val="10"/>
                <c:pt idx="1">
                  <c:v>G5</c:v>
                </c:pt>
                <c:pt idx="2">
                  <c:v>B7</c:v>
                </c:pt>
                <c:pt idx="3">
                  <c:v>G6-1</c:v>
                </c:pt>
                <c:pt idx="4">
                  <c:v>H2</c:v>
                </c:pt>
                <c:pt idx="5">
                  <c:v>C2</c:v>
                </c:pt>
                <c:pt idx="6">
                  <c:v>G6-2</c:v>
                </c:pt>
                <c:pt idx="7">
                  <c:v>B10</c:v>
                </c:pt>
                <c:pt idx="8">
                  <c:v>C10</c:v>
                </c:pt>
                <c:pt idx="9">
                  <c:v>WT</c:v>
                </c:pt>
              </c:strCache>
            </c:strRef>
          </c:cat>
          <c:val>
            <c:numRef>
              <c:f>[1]Feuil3!$E$3:$E$12</c:f>
              <c:numCache>
                <c:formatCode>General</c:formatCode>
                <c:ptCount val="10"/>
                <c:pt idx="1">
                  <c:v>7990</c:v>
                </c:pt>
                <c:pt idx="2">
                  <c:v>7870</c:v>
                </c:pt>
                <c:pt idx="3">
                  <c:v>9140</c:v>
                </c:pt>
                <c:pt idx="4">
                  <c:v>9770</c:v>
                </c:pt>
                <c:pt idx="5">
                  <c:v>14440</c:v>
                </c:pt>
                <c:pt idx="6">
                  <c:v>20570</c:v>
                </c:pt>
                <c:pt idx="7">
                  <c:v>30160</c:v>
                </c:pt>
                <c:pt idx="8">
                  <c:v>29790</c:v>
                </c:pt>
                <c:pt idx="9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F-44C6-AB1B-6BE2F1F3C2F6}"/>
            </c:ext>
          </c:extLst>
        </c:ser>
        <c:ser>
          <c:idx val="2"/>
          <c:order val="2"/>
          <c:tx>
            <c:strRef>
              <c:f>[1]Feuil3!$F$2</c:f>
              <c:strCache>
                <c:ptCount val="1"/>
                <c:pt idx="0">
                  <c:v>R3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cat>
            <c:strRef>
              <c:f>[1]Feuil3!$A$3:$A$12</c:f>
              <c:strCache>
                <c:ptCount val="10"/>
                <c:pt idx="1">
                  <c:v>G5</c:v>
                </c:pt>
                <c:pt idx="2">
                  <c:v>B7</c:v>
                </c:pt>
                <c:pt idx="3">
                  <c:v>G6-1</c:v>
                </c:pt>
                <c:pt idx="4">
                  <c:v>H2</c:v>
                </c:pt>
                <c:pt idx="5">
                  <c:v>C2</c:v>
                </c:pt>
                <c:pt idx="6">
                  <c:v>G6-2</c:v>
                </c:pt>
                <c:pt idx="7">
                  <c:v>B10</c:v>
                </c:pt>
                <c:pt idx="8">
                  <c:v>C10</c:v>
                </c:pt>
                <c:pt idx="9">
                  <c:v>WT</c:v>
                </c:pt>
              </c:strCache>
            </c:strRef>
          </c:cat>
          <c:val>
            <c:numRef>
              <c:f>[1]Feuil3!$F$3:$F$12</c:f>
              <c:numCache>
                <c:formatCode>General</c:formatCode>
                <c:ptCount val="10"/>
                <c:pt idx="1">
                  <c:v>7800</c:v>
                </c:pt>
                <c:pt idx="2">
                  <c:v>7800</c:v>
                </c:pt>
                <c:pt idx="3">
                  <c:v>8400</c:v>
                </c:pt>
                <c:pt idx="4">
                  <c:v>9850</c:v>
                </c:pt>
                <c:pt idx="5">
                  <c:v>14850</c:v>
                </c:pt>
                <c:pt idx="6">
                  <c:v>19900</c:v>
                </c:pt>
                <c:pt idx="7">
                  <c:v>28540</c:v>
                </c:pt>
                <c:pt idx="8">
                  <c:v>32040</c:v>
                </c:pt>
                <c:pt idx="9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F-44C6-AB1B-6BE2F1F3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769600"/>
        <c:axId val="1576769056"/>
      </c:lineChart>
      <c:catAx>
        <c:axId val="157676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6769056"/>
        <c:crosses val="autoZero"/>
        <c:auto val="1"/>
        <c:lblAlgn val="ctr"/>
        <c:lblOffset val="100"/>
        <c:noMultiLvlLbl val="0"/>
      </c:catAx>
      <c:valAx>
        <c:axId val="157676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676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[1]Feuil1!$A$23</c:f>
              <c:strCache>
                <c:ptCount val="1"/>
                <c:pt idx="0">
                  <c:v>R1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[1]Feuil1!$B$20:$P$20</c:f>
              <c:strCache>
                <c:ptCount val="1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B1</c:v>
                </c:pt>
                <c:pt idx="13">
                  <c:v>B2</c:v>
                </c:pt>
                <c:pt idx="14">
                  <c:v>wt</c:v>
                </c:pt>
              </c:strCache>
            </c:strRef>
          </c:cat>
          <c:val>
            <c:numRef>
              <c:f>[1]Feuil1!$B$23:$P$23</c:f>
              <c:numCache>
                <c:formatCode>General</c:formatCode>
                <c:ptCount val="15"/>
                <c:pt idx="0">
                  <c:v>90</c:v>
                </c:pt>
                <c:pt idx="1">
                  <c:v>1930</c:v>
                </c:pt>
                <c:pt idx="2">
                  <c:v>160</c:v>
                </c:pt>
                <c:pt idx="3">
                  <c:v>560</c:v>
                </c:pt>
                <c:pt idx="4">
                  <c:v>110</c:v>
                </c:pt>
                <c:pt idx="5">
                  <c:v>500</c:v>
                </c:pt>
                <c:pt idx="6">
                  <c:v>150</c:v>
                </c:pt>
                <c:pt idx="7">
                  <c:v>140</c:v>
                </c:pt>
                <c:pt idx="8">
                  <c:v>530</c:v>
                </c:pt>
                <c:pt idx="9">
                  <c:v>80</c:v>
                </c:pt>
                <c:pt idx="10">
                  <c:v>140</c:v>
                </c:pt>
                <c:pt idx="11">
                  <c:v>80</c:v>
                </c:pt>
                <c:pt idx="12">
                  <c:v>100</c:v>
                </c:pt>
                <c:pt idx="13">
                  <c:v>2300</c:v>
                </c:pt>
                <c:pt idx="1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4-487E-8A53-2973CEB509E7}"/>
            </c:ext>
          </c:extLst>
        </c:ser>
        <c:ser>
          <c:idx val="1"/>
          <c:order val="1"/>
          <c:tx>
            <c:strRef>
              <c:f>[1]Feuil1!$A$24</c:f>
              <c:strCache>
                <c:ptCount val="1"/>
                <c:pt idx="0">
                  <c:v>R2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solidFill>
                  <a:prstClr val="black"/>
                </a:solidFill>
              </a:ln>
            </c:spPr>
          </c:marker>
          <c:cat>
            <c:strRef>
              <c:f>[1]Feuil1!$B$20:$P$20</c:f>
              <c:strCache>
                <c:ptCount val="1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B1</c:v>
                </c:pt>
                <c:pt idx="13">
                  <c:v>B2</c:v>
                </c:pt>
                <c:pt idx="14">
                  <c:v>wt</c:v>
                </c:pt>
              </c:strCache>
            </c:strRef>
          </c:cat>
          <c:val>
            <c:numRef>
              <c:f>[1]Feuil1!$B$24:$P$24</c:f>
              <c:numCache>
                <c:formatCode>General</c:formatCode>
                <c:ptCount val="15"/>
                <c:pt idx="0">
                  <c:v>100</c:v>
                </c:pt>
                <c:pt idx="1">
                  <c:v>1900</c:v>
                </c:pt>
                <c:pt idx="2">
                  <c:v>130</c:v>
                </c:pt>
                <c:pt idx="3">
                  <c:v>570</c:v>
                </c:pt>
                <c:pt idx="4">
                  <c:v>140</c:v>
                </c:pt>
                <c:pt idx="5">
                  <c:v>480</c:v>
                </c:pt>
                <c:pt idx="6">
                  <c:v>160</c:v>
                </c:pt>
                <c:pt idx="7">
                  <c:v>120</c:v>
                </c:pt>
                <c:pt idx="8">
                  <c:v>550</c:v>
                </c:pt>
                <c:pt idx="9">
                  <c:v>80</c:v>
                </c:pt>
                <c:pt idx="10">
                  <c:v>140</c:v>
                </c:pt>
                <c:pt idx="11">
                  <c:v>90</c:v>
                </c:pt>
                <c:pt idx="12">
                  <c:v>150</c:v>
                </c:pt>
                <c:pt idx="13">
                  <c:v>2340</c:v>
                </c:pt>
                <c:pt idx="1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4-487E-8A53-2973CEB509E7}"/>
            </c:ext>
          </c:extLst>
        </c:ser>
        <c:ser>
          <c:idx val="2"/>
          <c:order val="2"/>
          <c:tx>
            <c:strRef>
              <c:f>[1]Feuil1!$A$25</c:f>
              <c:strCache>
                <c:ptCount val="1"/>
                <c:pt idx="0">
                  <c:v>R3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  <c:spPr>
              <a:ln>
                <a:solidFill>
                  <a:prstClr val="black"/>
                </a:solidFill>
              </a:ln>
            </c:spPr>
          </c:marker>
          <c:cat>
            <c:strRef>
              <c:f>[1]Feuil1!$B$20:$P$20</c:f>
              <c:strCache>
                <c:ptCount val="1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B1</c:v>
                </c:pt>
                <c:pt idx="13">
                  <c:v>B2</c:v>
                </c:pt>
                <c:pt idx="14">
                  <c:v>wt</c:v>
                </c:pt>
              </c:strCache>
            </c:strRef>
          </c:cat>
          <c:val>
            <c:numRef>
              <c:f>[1]Feuil1!$B$25:$P$25</c:f>
              <c:numCache>
                <c:formatCode>General</c:formatCode>
                <c:ptCount val="15"/>
                <c:pt idx="0">
                  <c:v>110</c:v>
                </c:pt>
                <c:pt idx="1">
                  <c:v>1990</c:v>
                </c:pt>
                <c:pt idx="2">
                  <c:v>130</c:v>
                </c:pt>
                <c:pt idx="3">
                  <c:v>550</c:v>
                </c:pt>
                <c:pt idx="4">
                  <c:v>110</c:v>
                </c:pt>
                <c:pt idx="5">
                  <c:v>490</c:v>
                </c:pt>
                <c:pt idx="6">
                  <c:v>140</c:v>
                </c:pt>
                <c:pt idx="7">
                  <c:v>160</c:v>
                </c:pt>
                <c:pt idx="8">
                  <c:v>570</c:v>
                </c:pt>
                <c:pt idx="9">
                  <c:v>80</c:v>
                </c:pt>
                <c:pt idx="10">
                  <c:v>140</c:v>
                </c:pt>
                <c:pt idx="11">
                  <c:v>100</c:v>
                </c:pt>
                <c:pt idx="12">
                  <c:v>110</c:v>
                </c:pt>
                <c:pt idx="13">
                  <c:v>2410</c:v>
                </c:pt>
                <c:pt idx="1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4-487E-8A53-2973CEB5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767968"/>
        <c:axId val="1576770144"/>
      </c:lineChart>
      <c:catAx>
        <c:axId val="15767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6770144"/>
        <c:crosses val="autoZero"/>
        <c:auto val="1"/>
        <c:lblAlgn val="ctr"/>
        <c:lblOffset val="100"/>
        <c:noMultiLvlLbl val="0"/>
      </c:catAx>
      <c:valAx>
        <c:axId val="157677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676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</xdr:row>
      <xdr:rowOff>66675</xdr:rowOff>
    </xdr:from>
    <xdr:to>
      <xdr:col>13</xdr:col>
      <xdr:colOff>123825</xdr:colOff>
      <xdr:row>17</xdr:row>
      <xdr:rowOff>142875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36</xdr:row>
      <xdr:rowOff>142875</xdr:rowOff>
    </xdr:from>
    <xdr:to>
      <xdr:col>20</xdr:col>
      <xdr:colOff>257175</xdr:colOff>
      <xdr:row>40</xdr:row>
      <xdr:rowOff>114300</xdr:rowOff>
    </xdr:to>
    <xdr:sp macro="" textlink="">
      <xdr:nvSpPr>
        <xdr:cNvPr id="4" name="ZoneText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229975" y="7048500"/>
          <a:ext cx="53816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/>
            <a:t>48 clones are resistant out of 484 analysed and 14 clones</a:t>
          </a:r>
          <a:r>
            <a:rPr lang="fr-FR" sz="1200" b="1" baseline="0"/>
            <a:t>  exibit higher luminecence than wild type.  They are plotted on this figure.</a:t>
          </a:r>
          <a:endParaRPr lang="fr-FR" sz="1200" b="1"/>
        </a:p>
      </xdr:txBody>
    </xdr:sp>
    <xdr:clientData/>
  </xdr:twoCellAnchor>
  <xdr:twoCellAnchor>
    <xdr:from>
      <xdr:col>16</xdr:col>
      <xdr:colOff>209550</xdr:colOff>
      <xdr:row>33</xdr:row>
      <xdr:rowOff>9525</xdr:rowOff>
    </xdr:from>
    <xdr:to>
      <xdr:col>19</xdr:col>
      <xdr:colOff>161925</xdr:colOff>
      <xdr:row>35</xdr:row>
      <xdr:rowOff>19050</xdr:rowOff>
    </xdr:to>
    <xdr:sp macro="" textlink="">
      <xdr:nvSpPr>
        <xdr:cNvPr id="5" name="ZoneText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515975" y="6343650"/>
          <a:ext cx="2238375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Name of the clones</a:t>
          </a:r>
          <a:endParaRPr lang="fr-FR"/>
        </a:p>
        <a:p>
          <a:pPr algn="ctr"/>
          <a:endParaRPr lang="fr-FR" sz="1100"/>
        </a:p>
      </xdr:txBody>
    </xdr:sp>
    <xdr:clientData/>
  </xdr:twoCellAnchor>
  <xdr:twoCellAnchor>
    <xdr:from>
      <xdr:col>6</xdr:col>
      <xdr:colOff>447675</xdr:colOff>
      <xdr:row>3</xdr:row>
      <xdr:rowOff>57150</xdr:rowOff>
    </xdr:from>
    <xdr:to>
      <xdr:col>12</xdr:col>
      <xdr:colOff>447675</xdr:colOff>
      <xdr:row>17</xdr:row>
      <xdr:rowOff>133350</xdr:rowOff>
    </xdr:to>
    <xdr:graphicFrame macro="">
      <xdr:nvGraphicFramePr>
        <xdr:cNvPr id="6" name="Graphique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Excell%20of%20B%20prasinos%20RCC422%20and%20O%20lucimarinus%20RCC802%20triplic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3"/>
    </sheetNames>
    <sheetDataSet>
      <sheetData sheetId="0">
        <row r="20">
          <cell r="B20" t="str">
            <v>A1</v>
          </cell>
          <cell r="C20" t="str">
            <v>A2</v>
          </cell>
          <cell r="D20" t="str">
            <v>A3</v>
          </cell>
          <cell r="E20" t="str">
            <v>A4</v>
          </cell>
          <cell r="F20" t="str">
            <v>A5</v>
          </cell>
          <cell r="G20" t="str">
            <v>A6</v>
          </cell>
          <cell r="H20" t="str">
            <v>A7</v>
          </cell>
          <cell r="I20" t="str">
            <v>A8</v>
          </cell>
          <cell r="J20" t="str">
            <v>A9</v>
          </cell>
          <cell r="K20" t="str">
            <v>A10</v>
          </cell>
          <cell r="L20" t="str">
            <v>A11</v>
          </cell>
          <cell r="M20" t="str">
            <v>A12</v>
          </cell>
          <cell r="N20" t="str">
            <v>B1</v>
          </cell>
          <cell r="O20" t="str">
            <v>B2</v>
          </cell>
          <cell r="P20" t="str">
            <v>wt</v>
          </cell>
        </row>
        <row r="23">
          <cell r="A23" t="str">
            <v>R1</v>
          </cell>
          <cell r="B23">
            <v>90</v>
          </cell>
          <cell r="C23">
            <v>1930</v>
          </cell>
          <cell r="D23">
            <v>160</v>
          </cell>
          <cell r="E23">
            <v>560</v>
          </cell>
          <cell r="F23">
            <v>110</v>
          </cell>
          <cell r="G23">
            <v>500</v>
          </cell>
          <cell r="H23">
            <v>150</v>
          </cell>
          <cell r="I23">
            <v>140</v>
          </cell>
          <cell r="J23">
            <v>530</v>
          </cell>
          <cell r="K23">
            <v>80</v>
          </cell>
          <cell r="L23">
            <v>140</v>
          </cell>
          <cell r="M23">
            <v>80</v>
          </cell>
          <cell r="N23">
            <v>100</v>
          </cell>
          <cell r="O23">
            <v>2300</v>
          </cell>
          <cell r="P23">
            <v>70</v>
          </cell>
        </row>
        <row r="24">
          <cell r="A24" t="str">
            <v>R2</v>
          </cell>
          <cell r="B24">
            <v>100</v>
          </cell>
          <cell r="C24">
            <v>1900</v>
          </cell>
          <cell r="D24">
            <v>130</v>
          </cell>
          <cell r="E24">
            <v>570</v>
          </cell>
          <cell r="F24">
            <v>140</v>
          </cell>
          <cell r="G24">
            <v>480</v>
          </cell>
          <cell r="H24">
            <v>160</v>
          </cell>
          <cell r="I24">
            <v>120</v>
          </cell>
          <cell r="J24">
            <v>550</v>
          </cell>
          <cell r="K24">
            <v>80</v>
          </cell>
          <cell r="L24">
            <v>140</v>
          </cell>
          <cell r="M24">
            <v>90</v>
          </cell>
          <cell r="N24">
            <v>150</v>
          </cell>
          <cell r="O24">
            <v>2340</v>
          </cell>
          <cell r="P24">
            <v>70</v>
          </cell>
        </row>
        <row r="25">
          <cell r="A25" t="str">
            <v>R3</v>
          </cell>
          <cell r="B25">
            <v>110</v>
          </cell>
          <cell r="C25">
            <v>1990</v>
          </cell>
          <cell r="D25">
            <v>130</v>
          </cell>
          <cell r="E25">
            <v>550</v>
          </cell>
          <cell r="F25">
            <v>110</v>
          </cell>
          <cell r="G25">
            <v>490</v>
          </cell>
          <cell r="H25">
            <v>140</v>
          </cell>
          <cell r="I25">
            <v>160</v>
          </cell>
          <cell r="J25">
            <v>570</v>
          </cell>
          <cell r="K25">
            <v>80</v>
          </cell>
          <cell r="L25">
            <v>140</v>
          </cell>
          <cell r="M25">
            <v>100</v>
          </cell>
          <cell r="N25">
            <v>110</v>
          </cell>
          <cell r="O25">
            <v>2410</v>
          </cell>
          <cell r="P25">
            <v>70</v>
          </cell>
        </row>
      </sheetData>
      <sheetData sheetId="1">
        <row r="2">
          <cell r="D2" t="str">
            <v>R1</v>
          </cell>
          <cell r="E2" t="str">
            <v>R2</v>
          </cell>
          <cell r="F2" t="str">
            <v>R3</v>
          </cell>
        </row>
        <row r="4">
          <cell r="A4" t="str">
            <v>G5</v>
          </cell>
          <cell r="D4">
            <v>7070</v>
          </cell>
          <cell r="E4">
            <v>7990</v>
          </cell>
          <cell r="F4">
            <v>7800</v>
          </cell>
        </row>
        <row r="5">
          <cell r="A5" t="str">
            <v>B7</v>
          </cell>
          <cell r="D5">
            <v>8420</v>
          </cell>
          <cell r="E5">
            <v>7870</v>
          </cell>
          <cell r="F5">
            <v>7800</v>
          </cell>
        </row>
        <row r="6">
          <cell r="A6" t="str">
            <v>G6-1</v>
          </cell>
          <cell r="D6">
            <v>7900</v>
          </cell>
          <cell r="E6">
            <v>9140</v>
          </cell>
          <cell r="F6">
            <v>8400</v>
          </cell>
        </row>
        <row r="7">
          <cell r="A7" t="str">
            <v>H2</v>
          </cell>
          <cell r="D7">
            <v>9300</v>
          </cell>
          <cell r="E7">
            <v>9770</v>
          </cell>
          <cell r="F7">
            <v>9850</v>
          </cell>
        </row>
        <row r="8">
          <cell r="A8" t="str">
            <v>C2</v>
          </cell>
          <cell r="D8">
            <v>14120</v>
          </cell>
          <cell r="E8">
            <v>14440</v>
          </cell>
          <cell r="F8">
            <v>14850</v>
          </cell>
        </row>
        <row r="9">
          <cell r="A9" t="str">
            <v>G6-2</v>
          </cell>
          <cell r="D9">
            <v>18720</v>
          </cell>
          <cell r="E9">
            <v>20570</v>
          </cell>
          <cell r="F9">
            <v>19900</v>
          </cell>
        </row>
        <row r="10">
          <cell r="A10" t="str">
            <v>B10</v>
          </cell>
          <cell r="D10">
            <v>31030</v>
          </cell>
          <cell r="E10">
            <v>30160</v>
          </cell>
          <cell r="F10">
            <v>28540</v>
          </cell>
        </row>
        <row r="11">
          <cell r="A11" t="str">
            <v>C10</v>
          </cell>
          <cell r="D11">
            <v>31230</v>
          </cell>
          <cell r="E11">
            <v>29790</v>
          </cell>
          <cell r="F11">
            <v>32040</v>
          </cell>
        </row>
        <row r="12">
          <cell r="A12" t="str">
            <v>WT</v>
          </cell>
          <cell r="D12">
            <v>80</v>
          </cell>
          <cell r="E12">
            <v>80</v>
          </cell>
          <cell r="F12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workbookViewId="0">
      <selection activeCell="J29" sqref="J29"/>
    </sheetView>
  </sheetViews>
  <sheetFormatPr defaultRowHeight="14.4" x14ac:dyDescent="0.3"/>
  <sheetData>
    <row r="1" spans="1:13" ht="18" x14ac:dyDescent="0.35">
      <c r="F1" s="2" t="s">
        <v>63</v>
      </c>
      <c r="G1" s="2"/>
      <c r="H1" s="2"/>
      <c r="I1" s="2"/>
      <c r="J1" s="3"/>
      <c r="M1" t="s">
        <v>58</v>
      </c>
    </row>
    <row r="2" spans="1:13" x14ac:dyDescent="0.3">
      <c r="A2" t="s">
        <v>12</v>
      </c>
      <c r="B2" t="s">
        <v>59</v>
      </c>
      <c r="D2" t="s">
        <v>60</v>
      </c>
      <c r="E2" t="s">
        <v>61</v>
      </c>
      <c r="F2" t="s">
        <v>62</v>
      </c>
    </row>
    <row r="3" spans="1:13" x14ac:dyDescent="0.3">
      <c r="B3" t="s">
        <v>64</v>
      </c>
    </row>
    <row r="4" spans="1:13" x14ac:dyDescent="0.3">
      <c r="A4" s="1" t="s">
        <v>18</v>
      </c>
      <c r="B4" s="46">
        <v>7620</v>
      </c>
      <c r="C4" s="45"/>
      <c r="D4" s="45">
        <v>7070</v>
      </c>
      <c r="E4" s="45">
        <v>7990</v>
      </c>
      <c r="F4" s="45">
        <v>7800</v>
      </c>
    </row>
    <row r="5" spans="1:13" x14ac:dyDescent="0.3">
      <c r="A5" s="1" t="s">
        <v>17</v>
      </c>
      <c r="B5" s="46">
        <v>8030</v>
      </c>
      <c r="C5" s="45"/>
      <c r="D5" s="45">
        <v>8420</v>
      </c>
      <c r="E5" s="45">
        <v>7870</v>
      </c>
      <c r="F5" s="45">
        <v>7800</v>
      </c>
    </row>
    <row r="6" spans="1:13" x14ac:dyDescent="0.3">
      <c r="A6" s="1" t="s">
        <v>20</v>
      </c>
      <c r="B6" s="46">
        <v>8480</v>
      </c>
      <c r="C6" s="45"/>
      <c r="D6" s="45">
        <v>7900</v>
      </c>
      <c r="E6" s="45">
        <v>9140</v>
      </c>
      <c r="F6" s="45">
        <v>8400</v>
      </c>
    </row>
    <row r="7" spans="1:13" x14ac:dyDescent="0.3">
      <c r="A7" s="1" t="s">
        <v>16</v>
      </c>
      <c r="B7" s="46">
        <v>9640</v>
      </c>
      <c r="C7" s="45"/>
      <c r="D7" s="45">
        <v>9300</v>
      </c>
      <c r="E7" s="45">
        <v>9770</v>
      </c>
      <c r="F7" s="45">
        <v>9850</v>
      </c>
    </row>
    <row r="8" spans="1:13" x14ac:dyDescent="0.3">
      <c r="A8" s="1" t="s">
        <v>15</v>
      </c>
      <c r="B8" s="46">
        <v>14470</v>
      </c>
      <c r="C8" s="45"/>
      <c r="D8" s="45">
        <v>14120</v>
      </c>
      <c r="E8" s="45">
        <v>14440</v>
      </c>
      <c r="F8" s="45">
        <v>14850</v>
      </c>
    </row>
    <row r="9" spans="1:13" x14ac:dyDescent="0.3">
      <c r="A9" s="1" t="s">
        <v>21</v>
      </c>
      <c r="B9" s="46">
        <v>19730</v>
      </c>
      <c r="C9" s="45"/>
      <c r="D9" s="45">
        <v>18720</v>
      </c>
      <c r="E9" s="45">
        <v>20570</v>
      </c>
      <c r="F9" s="45">
        <v>19900</v>
      </c>
    </row>
    <row r="10" spans="1:13" x14ac:dyDescent="0.3">
      <c r="A10" s="1" t="s">
        <v>14</v>
      </c>
      <c r="B10" s="46">
        <v>29910</v>
      </c>
      <c r="C10" s="45"/>
      <c r="D10" s="45">
        <v>31030</v>
      </c>
      <c r="E10" s="45">
        <v>30160</v>
      </c>
      <c r="F10" s="45">
        <v>28540</v>
      </c>
    </row>
    <row r="11" spans="1:13" x14ac:dyDescent="0.3">
      <c r="A11" s="1" t="s">
        <v>13</v>
      </c>
      <c r="B11" s="46">
        <v>31020</v>
      </c>
      <c r="C11" s="45"/>
      <c r="D11" s="45">
        <v>31230</v>
      </c>
      <c r="E11" s="45">
        <v>29790</v>
      </c>
      <c r="F11" s="45">
        <v>32040</v>
      </c>
    </row>
    <row r="12" spans="1:13" x14ac:dyDescent="0.3">
      <c r="A12" t="s">
        <v>19</v>
      </c>
      <c r="B12" s="45">
        <v>80</v>
      </c>
      <c r="C12" s="45"/>
      <c r="D12" s="45">
        <v>80</v>
      </c>
      <c r="E12" s="45">
        <v>80</v>
      </c>
      <c r="F12" s="45">
        <v>80</v>
      </c>
    </row>
    <row r="20" spans="20:20" x14ac:dyDescent="0.3">
      <c r="T20" t="s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activeCell="F1" sqref="F1"/>
    </sheetView>
  </sheetViews>
  <sheetFormatPr defaultRowHeight="14.4" x14ac:dyDescent="0.3"/>
  <cols>
    <col min="1" max="2" width="18.33203125" customWidth="1"/>
    <col min="12" max="12" width="9.109375" customWidth="1"/>
  </cols>
  <sheetData>
    <row r="1" spans="1:13" ht="18" x14ac:dyDescent="0.35">
      <c r="F1" s="2" t="s">
        <v>57</v>
      </c>
      <c r="G1" s="2"/>
      <c r="H1" s="2"/>
      <c r="I1" s="2"/>
      <c r="J1" s="3"/>
      <c r="M1" t="s">
        <v>58</v>
      </c>
    </row>
    <row r="2" spans="1:13" x14ac:dyDescent="0.3">
      <c r="A2" t="s">
        <v>12</v>
      </c>
      <c r="B2" t="s">
        <v>59</v>
      </c>
      <c r="D2" t="s">
        <v>60</v>
      </c>
      <c r="E2" t="s">
        <v>61</v>
      </c>
      <c r="F2" t="s">
        <v>62</v>
      </c>
    </row>
    <row r="3" spans="1:13" x14ac:dyDescent="0.3">
      <c r="A3" t="s">
        <v>4</v>
      </c>
      <c r="B3" s="45">
        <v>100</v>
      </c>
      <c r="C3" s="45"/>
      <c r="D3" s="45">
        <v>90</v>
      </c>
      <c r="E3" s="45">
        <v>100</v>
      </c>
      <c r="F3" s="45">
        <v>110</v>
      </c>
    </row>
    <row r="4" spans="1:13" x14ac:dyDescent="0.3">
      <c r="A4" t="s">
        <v>22</v>
      </c>
      <c r="B4" s="45">
        <v>1940</v>
      </c>
      <c r="C4" s="45"/>
      <c r="D4" s="45">
        <v>1930</v>
      </c>
      <c r="E4" s="45">
        <v>1900</v>
      </c>
      <c r="F4" s="45">
        <v>1990</v>
      </c>
    </row>
    <row r="5" spans="1:13" x14ac:dyDescent="0.3">
      <c r="A5" t="s">
        <v>0</v>
      </c>
      <c r="B5" s="45">
        <v>140</v>
      </c>
      <c r="C5" s="45"/>
      <c r="D5" s="45">
        <v>160</v>
      </c>
      <c r="E5" s="45">
        <v>130</v>
      </c>
      <c r="F5" s="45">
        <v>130</v>
      </c>
    </row>
    <row r="6" spans="1:13" x14ac:dyDescent="0.3">
      <c r="A6" t="s">
        <v>1</v>
      </c>
      <c r="B6" s="45">
        <v>560</v>
      </c>
      <c r="C6" s="45"/>
      <c r="D6" s="45">
        <v>560</v>
      </c>
      <c r="E6" s="45">
        <v>570</v>
      </c>
      <c r="F6" s="45">
        <v>550</v>
      </c>
    </row>
    <row r="7" spans="1:13" x14ac:dyDescent="0.3">
      <c r="A7" t="s">
        <v>5</v>
      </c>
      <c r="B7" s="45">
        <v>120</v>
      </c>
      <c r="C7" s="45"/>
      <c r="D7" s="45">
        <v>110</v>
      </c>
      <c r="E7" s="45">
        <v>140</v>
      </c>
      <c r="F7" s="45">
        <v>110</v>
      </c>
    </row>
    <row r="8" spans="1:13" x14ac:dyDescent="0.3">
      <c r="A8" t="s">
        <v>2</v>
      </c>
      <c r="B8" s="45">
        <v>490</v>
      </c>
      <c r="C8" s="45"/>
      <c r="D8" s="45">
        <v>500</v>
      </c>
      <c r="E8" s="45">
        <v>480</v>
      </c>
      <c r="F8" s="45">
        <v>490</v>
      </c>
    </row>
    <row r="9" spans="1:13" x14ac:dyDescent="0.3">
      <c r="A9" t="s">
        <v>6</v>
      </c>
      <c r="B9" s="45">
        <v>150</v>
      </c>
      <c r="C9" s="45"/>
      <c r="D9" s="45">
        <v>150</v>
      </c>
      <c r="E9" s="45">
        <v>160</v>
      </c>
      <c r="F9" s="45">
        <v>140</v>
      </c>
    </row>
    <row r="10" spans="1:13" x14ac:dyDescent="0.3">
      <c r="A10" t="s">
        <v>7</v>
      </c>
      <c r="B10" s="45">
        <v>140</v>
      </c>
      <c r="C10" s="45"/>
      <c r="D10" s="45">
        <v>140</v>
      </c>
      <c r="E10" s="45">
        <v>120</v>
      </c>
      <c r="F10" s="45">
        <v>160</v>
      </c>
    </row>
    <row r="11" spans="1:13" x14ac:dyDescent="0.3">
      <c r="A11" t="s">
        <v>3</v>
      </c>
      <c r="B11" s="45">
        <v>550</v>
      </c>
      <c r="C11" s="45"/>
      <c r="D11" s="45">
        <v>530</v>
      </c>
      <c r="E11" s="45">
        <v>550</v>
      </c>
      <c r="F11" s="45">
        <v>570</v>
      </c>
    </row>
    <row r="12" spans="1:13" x14ac:dyDescent="0.3">
      <c r="A12" t="s">
        <v>8</v>
      </c>
      <c r="B12" s="45">
        <v>80</v>
      </c>
      <c r="C12" s="45"/>
      <c r="D12" s="45">
        <v>80</v>
      </c>
      <c r="E12" s="45">
        <v>80</v>
      </c>
      <c r="F12" s="45">
        <v>80</v>
      </c>
    </row>
    <row r="13" spans="1:13" x14ac:dyDescent="0.3">
      <c r="A13" t="s">
        <v>9</v>
      </c>
      <c r="B13" s="45">
        <v>140</v>
      </c>
      <c r="C13" s="45"/>
      <c r="D13" s="45">
        <v>140</v>
      </c>
      <c r="E13" s="45">
        <v>140</v>
      </c>
      <c r="F13" s="45">
        <v>140</v>
      </c>
    </row>
    <row r="14" spans="1:13" x14ac:dyDescent="0.3">
      <c r="A14" t="s">
        <v>10</v>
      </c>
      <c r="B14" s="45">
        <v>90</v>
      </c>
      <c r="C14" s="45"/>
      <c r="D14" s="45">
        <v>80</v>
      </c>
      <c r="E14" s="45">
        <v>90</v>
      </c>
      <c r="F14" s="45">
        <v>100</v>
      </c>
    </row>
    <row r="15" spans="1:13" x14ac:dyDescent="0.3">
      <c r="A15" t="s">
        <v>11</v>
      </c>
      <c r="B15" s="45">
        <v>120</v>
      </c>
      <c r="C15" s="45"/>
      <c r="D15" s="45">
        <v>100</v>
      </c>
      <c r="E15" s="45">
        <v>150</v>
      </c>
      <c r="F15" s="45">
        <v>110</v>
      </c>
    </row>
    <row r="16" spans="1:13" x14ac:dyDescent="0.3">
      <c r="A16" t="s">
        <v>23</v>
      </c>
      <c r="B16" s="45">
        <v>2350</v>
      </c>
      <c r="C16" s="45"/>
      <c r="D16" s="45">
        <v>2300</v>
      </c>
      <c r="E16" s="45">
        <v>2340</v>
      </c>
      <c r="F16" s="45">
        <v>2410</v>
      </c>
    </row>
    <row r="17" spans="1:16" x14ac:dyDescent="0.3">
      <c r="A17" t="s">
        <v>24</v>
      </c>
      <c r="B17" s="45">
        <v>70</v>
      </c>
      <c r="C17" s="45"/>
      <c r="D17" s="45">
        <v>70</v>
      </c>
      <c r="E17" s="45">
        <v>70</v>
      </c>
      <c r="F17" s="45">
        <v>70</v>
      </c>
    </row>
    <row r="20" spans="1:16" x14ac:dyDescent="0.3">
      <c r="A20" t="s">
        <v>12</v>
      </c>
      <c r="B20" t="s">
        <v>4</v>
      </c>
      <c r="C20" t="s">
        <v>22</v>
      </c>
      <c r="D20" t="s">
        <v>0</v>
      </c>
      <c r="E20" t="s">
        <v>1</v>
      </c>
      <c r="F20" t="s">
        <v>5</v>
      </c>
      <c r="G20" t="s">
        <v>2</v>
      </c>
      <c r="H20" t="s">
        <v>6</v>
      </c>
      <c r="I20" t="s">
        <v>7</v>
      </c>
      <c r="J20" t="s">
        <v>3</v>
      </c>
      <c r="K20" t="s">
        <v>8</v>
      </c>
      <c r="L20" t="s">
        <v>9</v>
      </c>
      <c r="M20" t="s">
        <v>10</v>
      </c>
      <c r="N20" t="s">
        <v>11</v>
      </c>
      <c r="O20" t="s">
        <v>23</v>
      </c>
      <c r="P20" t="s">
        <v>24</v>
      </c>
    </row>
    <row r="21" spans="1:16" x14ac:dyDescent="0.3">
      <c r="A21" t="s">
        <v>59</v>
      </c>
      <c r="B21" s="45">
        <v>100</v>
      </c>
      <c r="C21" s="45">
        <v>1940</v>
      </c>
      <c r="D21" s="45">
        <v>140</v>
      </c>
      <c r="E21" s="45">
        <v>560</v>
      </c>
      <c r="F21" s="45">
        <v>120</v>
      </c>
      <c r="G21" s="45">
        <v>490</v>
      </c>
      <c r="H21" s="45">
        <v>150</v>
      </c>
      <c r="I21" s="45">
        <v>140</v>
      </c>
      <c r="J21" s="45">
        <v>550</v>
      </c>
      <c r="K21" s="45">
        <v>80</v>
      </c>
      <c r="L21" s="45">
        <v>140</v>
      </c>
      <c r="M21" s="45">
        <v>90</v>
      </c>
      <c r="N21" s="45">
        <v>120</v>
      </c>
      <c r="O21" s="45">
        <v>2350</v>
      </c>
      <c r="P21" s="45">
        <v>70</v>
      </c>
    </row>
    <row r="22" spans="1:16" x14ac:dyDescent="0.3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x14ac:dyDescent="0.3">
      <c r="A23" t="s">
        <v>60</v>
      </c>
      <c r="B23" s="45">
        <v>90</v>
      </c>
      <c r="C23" s="45">
        <v>1930</v>
      </c>
      <c r="D23" s="45">
        <v>160</v>
      </c>
      <c r="E23" s="45">
        <v>560</v>
      </c>
      <c r="F23" s="45">
        <v>110</v>
      </c>
      <c r="G23" s="45">
        <v>500</v>
      </c>
      <c r="H23" s="45">
        <v>150</v>
      </c>
      <c r="I23" s="45">
        <v>140</v>
      </c>
      <c r="J23" s="45">
        <v>530</v>
      </c>
      <c r="K23" s="45">
        <v>80</v>
      </c>
      <c r="L23" s="45">
        <v>140</v>
      </c>
      <c r="M23" s="45">
        <v>80</v>
      </c>
      <c r="N23" s="45">
        <v>100</v>
      </c>
      <c r="O23" s="45">
        <v>2300</v>
      </c>
      <c r="P23" s="45">
        <v>70</v>
      </c>
    </row>
    <row r="24" spans="1:16" x14ac:dyDescent="0.3">
      <c r="A24" t="s">
        <v>61</v>
      </c>
      <c r="B24" s="45">
        <v>100</v>
      </c>
      <c r="C24" s="45">
        <v>1900</v>
      </c>
      <c r="D24" s="45">
        <v>130</v>
      </c>
      <c r="E24" s="45">
        <v>570</v>
      </c>
      <c r="F24" s="45">
        <v>140</v>
      </c>
      <c r="G24" s="45">
        <v>480</v>
      </c>
      <c r="H24" s="45">
        <v>160</v>
      </c>
      <c r="I24" s="45">
        <v>120</v>
      </c>
      <c r="J24" s="45">
        <v>550</v>
      </c>
      <c r="K24" s="45">
        <v>80</v>
      </c>
      <c r="L24" s="45">
        <v>140</v>
      </c>
      <c r="M24" s="45">
        <v>90</v>
      </c>
      <c r="N24" s="45">
        <v>150</v>
      </c>
      <c r="O24" s="45">
        <v>2340</v>
      </c>
      <c r="P24" s="45">
        <v>70</v>
      </c>
    </row>
    <row r="25" spans="1:16" x14ac:dyDescent="0.3">
      <c r="A25" t="s">
        <v>62</v>
      </c>
      <c r="B25" s="45">
        <v>110</v>
      </c>
      <c r="C25" s="45">
        <v>1990</v>
      </c>
      <c r="D25" s="45">
        <v>130</v>
      </c>
      <c r="E25" s="45">
        <v>550</v>
      </c>
      <c r="F25" s="45">
        <v>110</v>
      </c>
      <c r="G25" s="45">
        <v>490</v>
      </c>
      <c r="H25" s="45">
        <v>140</v>
      </c>
      <c r="I25" s="45">
        <v>160</v>
      </c>
      <c r="J25" s="45">
        <v>570</v>
      </c>
      <c r="K25" s="45">
        <v>80</v>
      </c>
      <c r="L25" s="45">
        <v>140</v>
      </c>
      <c r="M25" s="45">
        <v>100</v>
      </c>
      <c r="N25" s="45">
        <v>110</v>
      </c>
      <c r="O25" s="45">
        <v>2410</v>
      </c>
      <c r="P25" s="45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"/>
  <sheetViews>
    <sheetView tabSelected="1" workbookViewId="0">
      <selection activeCell="B24" sqref="B24"/>
    </sheetView>
  </sheetViews>
  <sheetFormatPr defaultRowHeight="14.4" x14ac:dyDescent="0.3"/>
  <cols>
    <col min="1" max="1" width="44.88671875" customWidth="1"/>
    <col min="2" max="2" width="10.6640625" bestFit="1" customWidth="1"/>
    <col min="7" max="7" width="11.33203125" customWidth="1"/>
    <col min="13" max="15" width="12.44140625" customWidth="1"/>
    <col min="16" max="16" width="19.5546875" customWidth="1"/>
    <col min="17" max="18" width="12.44140625" customWidth="1"/>
  </cols>
  <sheetData>
    <row r="1" spans="1:18" ht="18" x14ac:dyDescent="0.35">
      <c r="A1" s="43" t="s">
        <v>56</v>
      </c>
      <c r="B1" s="44"/>
      <c r="C1" s="44"/>
      <c r="D1" s="44"/>
      <c r="E1" s="44"/>
      <c r="F1" s="44"/>
      <c r="G1" s="44"/>
      <c r="H1" s="44"/>
      <c r="I1" s="44"/>
    </row>
    <row r="2" spans="1:18" x14ac:dyDescent="0.3">
      <c r="H2" t="s">
        <v>45</v>
      </c>
      <c r="K2" t="s">
        <v>52</v>
      </c>
      <c r="P2" t="s">
        <v>53</v>
      </c>
    </row>
    <row r="3" spans="1:18" x14ac:dyDescent="0.3">
      <c r="A3" s="10" t="s">
        <v>37</v>
      </c>
      <c r="B3" s="11" t="s">
        <v>38</v>
      </c>
      <c r="C3" s="11" t="s">
        <v>39</v>
      </c>
      <c r="D3" s="11" t="s">
        <v>40</v>
      </c>
      <c r="E3" s="11" t="s">
        <v>41</v>
      </c>
      <c r="F3" s="11" t="s">
        <v>42</v>
      </c>
      <c r="G3" s="11" t="s">
        <v>43</v>
      </c>
      <c r="H3" s="12" t="s">
        <v>44</v>
      </c>
      <c r="I3" s="11" t="s">
        <v>46</v>
      </c>
      <c r="J3" s="17" t="s">
        <v>54</v>
      </c>
      <c r="K3" s="18" t="s">
        <v>48</v>
      </c>
      <c r="L3" s="18" t="s">
        <v>46</v>
      </c>
      <c r="M3" s="18" t="s">
        <v>47</v>
      </c>
      <c r="N3" s="18" t="s">
        <v>49</v>
      </c>
      <c r="O3" s="19" t="s">
        <v>50</v>
      </c>
      <c r="P3" s="20" t="s">
        <v>51</v>
      </c>
      <c r="Q3" s="18" t="s">
        <v>46</v>
      </c>
      <c r="R3" s="19" t="s">
        <v>47</v>
      </c>
    </row>
    <row r="4" spans="1:18" x14ac:dyDescent="0.3">
      <c r="A4" s="4" t="s">
        <v>25</v>
      </c>
      <c r="B4" s="5" t="s">
        <v>26</v>
      </c>
      <c r="C4" s="6">
        <v>100</v>
      </c>
      <c r="D4" s="6">
        <v>300</v>
      </c>
      <c r="E4" s="6">
        <v>400</v>
      </c>
      <c r="F4" s="7">
        <f t="shared" ref="F4:F10" si="0">E4/C4</f>
        <v>4</v>
      </c>
      <c r="G4" s="8">
        <v>97.799999999999883</v>
      </c>
      <c r="H4" s="9">
        <v>38495</v>
      </c>
      <c r="I4" s="15">
        <v>798</v>
      </c>
      <c r="J4" s="16">
        <v>2569</v>
      </c>
      <c r="K4" s="13">
        <f t="shared" ref="K4:M10" si="1">H4/$H4*$G4*1000</f>
        <v>97799.999999999884</v>
      </c>
      <c r="L4" s="14">
        <f t="shared" si="1"/>
        <v>2027.3905702039201</v>
      </c>
      <c r="M4" s="14">
        <f t="shared" si="1"/>
        <v>6526.7749058319196</v>
      </c>
      <c r="N4" s="32">
        <f>L4/K4</f>
        <v>2.0729964930510457E-2</v>
      </c>
      <c r="O4" s="35">
        <f>M4/K4</f>
        <v>6.6735939732432789E-2</v>
      </c>
      <c r="P4" s="38">
        <v>1.38</v>
      </c>
      <c r="Q4" s="37">
        <v>58.28</v>
      </c>
      <c r="R4" s="41">
        <v>16.39</v>
      </c>
    </row>
    <row r="5" spans="1:18" x14ac:dyDescent="0.3">
      <c r="A5" s="4" t="s">
        <v>27</v>
      </c>
      <c r="B5" s="5" t="s">
        <v>28</v>
      </c>
      <c r="C5" s="6">
        <v>100</v>
      </c>
      <c r="D5" s="6">
        <v>300</v>
      </c>
      <c r="E5" s="6">
        <v>400</v>
      </c>
      <c r="F5" s="7">
        <f t="shared" si="0"/>
        <v>4</v>
      </c>
      <c r="G5" s="8">
        <v>98.800000000000225</v>
      </c>
      <c r="H5" s="9">
        <v>48776</v>
      </c>
      <c r="I5" s="15">
        <v>466</v>
      </c>
      <c r="J5" s="16">
        <v>2481</v>
      </c>
      <c r="K5" s="13">
        <f t="shared" si="1"/>
        <v>98800.000000000218</v>
      </c>
      <c r="L5" s="14">
        <f t="shared" si="1"/>
        <v>943.92324093816842</v>
      </c>
      <c r="M5" s="14">
        <f t="shared" si="1"/>
        <v>5025.4797441364726</v>
      </c>
      <c r="N5" s="33">
        <f t="shared" ref="N5:N6" si="2">L5/K5</f>
        <v>9.5538789568640325E-3</v>
      </c>
      <c r="O5" s="31">
        <f t="shared" ref="O5:O10" si="3">M5/K5</f>
        <v>5.086517959652289E-2</v>
      </c>
      <c r="P5" s="38">
        <v>1.22</v>
      </c>
      <c r="Q5" s="37">
        <v>56.09</v>
      </c>
      <c r="R5" s="41">
        <v>11.21</v>
      </c>
    </row>
    <row r="6" spans="1:18" x14ac:dyDescent="0.3">
      <c r="A6" s="4" t="s">
        <v>29</v>
      </c>
      <c r="B6" s="5" t="s">
        <v>30</v>
      </c>
      <c r="C6" s="6">
        <v>100</v>
      </c>
      <c r="D6" s="6">
        <v>300</v>
      </c>
      <c r="E6" s="6">
        <v>400</v>
      </c>
      <c r="F6" s="7">
        <f t="shared" si="0"/>
        <v>4</v>
      </c>
      <c r="G6" s="8">
        <v>97.799999999999883</v>
      </c>
      <c r="H6" s="9">
        <v>50248</v>
      </c>
      <c r="I6" s="15">
        <v>437</v>
      </c>
      <c r="J6" s="16">
        <v>2570</v>
      </c>
      <c r="K6" s="13">
        <f t="shared" si="1"/>
        <v>97799.999999999884</v>
      </c>
      <c r="L6" s="14">
        <f t="shared" si="1"/>
        <v>850.55325585097819</v>
      </c>
      <c r="M6" s="14">
        <f t="shared" si="1"/>
        <v>5002.1095366979725</v>
      </c>
      <c r="N6" s="33">
        <f t="shared" si="2"/>
        <v>8.6968635567584787E-3</v>
      </c>
      <c r="O6" s="31">
        <f t="shared" si="3"/>
        <v>5.1146314281165423E-2</v>
      </c>
      <c r="P6" s="38">
        <v>1.21</v>
      </c>
      <c r="Q6" s="37">
        <v>55.67</v>
      </c>
      <c r="R6" s="41">
        <v>10.74</v>
      </c>
    </row>
    <row r="7" spans="1:18" x14ac:dyDescent="0.3">
      <c r="A7" s="4"/>
      <c r="B7" s="5"/>
      <c r="C7" s="6"/>
      <c r="D7" s="6"/>
      <c r="E7" s="6"/>
      <c r="F7" s="7"/>
      <c r="G7" s="8"/>
      <c r="H7" s="9"/>
      <c r="I7" s="15"/>
      <c r="J7" s="16"/>
      <c r="K7" s="13"/>
      <c r="L7" s="14"/>
      <c r="M7" s="14"/>
      <c r="N7" s="13"/>
      <c r="O7" s="31"/>
      <c r="P7" s="38"/>
      <c r="Q7" s="37"/>
      <c r="R7" s="41"/>
    </row>
    <row r="8" spans="1:18" x14ac:dyDescent="0.3">
      <c r="A8" s="4" t="s">
        <v>31</v>
      </c>
      <c r="B8" s="5" t="s">
        <v>32</v>
      </c>
      <c r="C8" s="6">
        <v>20</v>
      </c>
      <c r="D8" s="6">
        <v>980</v>
      </c>
      <c r="E8" s="6">
        <v>1000</v>
      </c>
      <c r="F8" s="7">
        <f t="shared" si="0"/>
        <v>50</v>
      </c>
      <c r="G8" s="8">
        <v>98.000000000000313</v>
      </c>
      <c r="H8" s="9">
        <v>21175</v>
      </c>
      <c r="I8" s="15">
        <v>0</v>
      </c>
      <c r="J8" s="16">
        <v>4</v>
      </c>
      <c r="K8" s="13">
        <f t="shared" si="1"/>
        <v>98000.000000000306</v>
      </c>
      <c r="L8" s="14">
        <f t="shared" si="1"/>
        <v>0</v>
      </c>
      <c r="M8" s="14">
        <f t="shared" si="1"/>
        <v>18.512396694214935</v>
      </c>
      <c r="N8" s="33">
        <f t="shared" ref="N8:N10" si="4">L8/K8</f>
        <v>0</v>
      </c>
      <c r="O8" s="31">
        <f t="shared" si="3"/>
        <v>1.8890200708382527E-4</v>
      </c>
      <c r="P8" s="38">
        <v>1.1599999999999999</v>
      </c>
      <c r="Q8" s="37">
        <v>0</v>
      </c>
      <c r="R8" s="41">
        <v>3.5</v>
      </c>
    </row>
    <row r="9" spans="1:18" x14ac:dyDescent="0.3">
      <c r="A9" s="4" t="s">
        <v>33</v>
      </c>
      <c r="B9" s="5" t="s">
        <v>34</v>
      </c>
      <c r="C9" s="6">
        <v>20</v>
      </c>
      <c r="D9" s="6">
        <v>980</v>
      </c>
      <c r="E9" s="6">
        <v>1000</v>
      </c>
      <c r="F9" s="7">
        <f t="shared" si="0"/>
        <v>50</v>
      </c>
      <c r="G9" s="8">
        <v>98.500000000000028</v>
      </c>
      <c r="H9" s="9">
        <v>19485</v>
      </c>
      <c r="I9" s="15">
        <v>0</v>
      </c>
      <c r="J9" s="16">
        <v>1</v>
      </c>
      <c r="K9" s="13">
        <f t="shared" si="1"/>
        <v>98500.000000000029</v>
      </c>
      <c r="L9" s="14">
        <f t="shared" si="1"/>
        <v>0</v>
      </c>
      <c r="M9" s="14">
        <f t="shared" si="1"/>
        <v>5.0551706440851953</v>
      </c>
      <c r="N9" s="33">
        <f t="shared" si="4"/>
        <v>0</v>
      </c>
      <c r="O9" s="31">
        <f t="shared" si="3"/>
        <v>5.1321529381575575E-5</v>
      </c>
      <c r="P9" s="38">
        <v>1.1499999999999999</v>
      </c>
      <c r="Q9" s="37">
        <v>0</v>
      </c>
      <c r="R9" s="41">
        <v>3.1</v>
      </c>
    </row>
    <row r="10" spans="1:18" x14ac:dyDescent="0.3">
      <c r="A10" s="21" t="s">
        <v>35</v>
      </c>
      <c r="B10" s="22" t="s">
        <v>36</v>
      </c>
      <c r="C10" s="23">
        <v>20</v>
      </c>
      <c r="D10" s="23">
        <v>980</v>
      </c>
      <c r="E10" s="23">
        <v>1000</v>
      </c>
      <c r="F10" s="24">
        <f t="shared" si="0"/>
        <v>50</v>
      </c>
      <c r="G10" s="25">
        <v>99.099999999999966</v>
      </c>
      <c r="H10" s="26">
        <v>20007</v>
      </c>
      <c r="I10" s="27">
        <v>0</v>
      </c>
      <c r="J10" s="28">
        <v>1</v>
      </c>
      <c r="K10" s="29">
        <f t="shared" si="1"/>
        <v>99099.999999999971</v>
      </c>
      <c r="L10" s="30">
        <f t="shared" si="1"/>
        <v>0</v>
      </c>
      <c r="M10" s="30">
        <f t="shared" si="1"/>
        <v>4.9532663567751269</v>
      </c>
      <c r="N10" s="34">
        <f t="shared" si="4"/>
        <v>0</v>
      </c>
      <c r="O10" s="36">
        <f t="shared" si="3"/>
        <v>4.9982506122856994E-5</v>
      </c>
      <c r="P10" s="39">
        <v>1.1499999999999999</v>
      </c>
      <c r="Q10" s="40">
        <v>0</v>
      </c>
      <c r="R10" s="42">
        <v>3.16</v>
      </c>
    </row>
    <row r="12" spans="1:18" x14ac:dyDescent="0.3">
      <c r="A12" s="4" t="s">
        <v>55</v>
      </c>
      <c r="B1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O. lucimarinus - Fig. 3A</vt:lpstr>
      <vt:lpstr>B. prasinos - Fig. 3B</vt:lpstr>
      <vt:lpstr>M. commoda - Fig. 3C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Deborah Roth</cp:lastModifiedBy>
  <cp:lastPrinted>2019-11-07T17:12:57Z</cp:lastPrinted>
  <dcterms:created xsi:type="dcterms:W3CDTF">2018-03-09T09:03:58Z</dcterms:created>
  <dcterms:modified xsi:type="dcterms:W3CDTF">2020-05-06T14:29:18Z</dcterms:modified>
</cp:coreProperties>
</file>