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natumling7/Documents/USC/TRS163 research/Writing/Circulation paper/Final submission/"/>
    </mc:Choice>
  </mc:AlternateContent>
  <xr:revisionPtr revIDLastSave="0" documentId="13_ncr:1_{3E5CC08C-DC0E-5C44-9082-D152F2A26034}" xr6:coauthVersionLast="32" xr6:coauthVersionMax="32" xr10:uidLastSave="{00000000-0000-0000-0000-000000000000}"/>
  <bookViews>
    <workbookView xWindow="2380" yWindow="700" windowWidth="21740" windowHeight="14380" tabRatio="625" activeTab="2" xr2:uid="{00000000-000D-0000-FFFF-FFFF00000000}"/>
  </bookViews>
  <sheets>
    <sheet name="planktonic isotopes" sheetId="5" r:id="rId1"/>
    <sheet name="Age models" sheetId="1" r:id="rId2"/>
    <sheet name="Cadmium" sheetId="3" r:id="rId3"/>
    <sheet name="REEs" sheetId="7" r:id="rId4"/>
  </sheet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8" i="3" l="1"/>
  <c r="Q40" i="3"/>
  <c r="Q42" i="3"/>
  <c r="Q43" i="3"/>
  <c r="Q4" i="3"/>
  <c r="Q5" i="3"/>
  <c r="Q6" i="3"/>
  <c r="Q7" i="3"/>
  <c r="Q8" i="3"/>
  <c r="Q10" i="3"/>
  <c r="AB20" i="3"/>
  <c r="AB21" i="3"/>
  <c r="AB22" i="3"/>
  <c r="AB26" i="3"/>
  <c r="AB27" i="3"/>
  <c r="AB28" i="3"/>
  <c r="AB7" i="3"/>
  <c r="AB9" i="3"/>
  <c r="AB10" i="3"/>
</calcChain>
</file>

<file path=xl/sharedStrings.xml><?xml version="1.0" encoding="utf-8"?>
<sst xmlns="http://schemas.openxmlformats.org/spreadsheetml/2006/main" count="328" uniqueCount="60">
  <si>
    <t>TR163-23</t>
  </si>
  <si>
    <t>depth</t>
  </si>
  <si>
    <t>mean age</t>
  </si>
  <si>
    <t>min age</t>
  </si>
  <si>
    <t>max age</t>
  </si>
  <si>
    <t>TR163-25</t>
  </si>
  <si>
    <t>TR163-20B</t>
  </si>
  <si>
    <t>TR163-14</t>
  </si>
  <si>
    <t>TR163-18</t>
  </si>
  <si>
    <t>TR163-2</t>
  </si>
  <si>
    <t>(cm)</t>
  </si>
  <si>
    <t>(yrs BP)</t>
  </si>
  <si>
    <t>Depth</t>
  </si>
  <si>
    <t>Age</t>
  </si>
  <si>
    <t>δ13C</t>
  </si>
  <si>
    <t>C. wuellerstorfi</t>
  </si>
  <si>
    <t>Cd/Ca</t>
  </si>
  <si>
    <t>Cdw</t>
  </si>
  <si>
    <t>μmol/mol</t>
  </si>
  <si>
    <t>nmol/kg</t>
  </si>
  <si>
    <t>TR163-23 depth</t>
  </si>
  <si>
    <t>Calender age</t>
  </si>
  <si>
    <t>G. ruber δ18O</t>
  </si>
  <si>
    <t>G. ruber δ13C</t>
  </si>
  <si>
    <t>TR163-25 depth</t>
  </si>
  <si>
    <t>TR163-20B depth</t>
  </si>
  <si>
    <t>TR163-18 depth</t>
  </si>
  <si>
    <t>TR163-14 depth</t>
  </si>
  <si>
    <t>TR163-2 depth</t>
  </si>
  <si>
    <t>‰ VPDB</t>
  </si>
  <si>
    <t>Mn/Ca</t>
  </si>
  <si>
    <t>Fe/Ca</t>
  </si>
  <si>
    <t>Al/Ca</t>
  </si>
  <si>
    <t>* samples not included in final averages due to possible contamination</t>
  </si>
  <si>
    <t>species</t>
  </si>
  <si>
    <t>C. mundulus</t>
  </si>
  <si>
    <t>*</t>
  </si>
  <si>
    <t>δ13Cas</t>
  </si>
  <si>
    <t>‰</t>
  </si>
  <si>
    <t>ppm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</si>
  <si>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</si>
  <si>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</si>
  <si>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</si>
  <si>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</si>
  <si>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</si>
  <si>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</si>
  <si>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</si>
  <si>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</si>
  <si>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</si>
  <si>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Y</t>
  </si>
  <si>
    <t>Ho</t>
  </si>
  <si>
    <t>Er</t>
  </si>
  <si>
    <t>Tm</t>
  </si>
  <si>
    <t>Yb</t>
  </si>
  <si>
    <t>Lu</t>
  </si>
  <si>
    <t>Depth in core</t>
  </si>
  <si>
    <t>cm</t>
  </si>
  <si>
    <t>Calendar Age</t>
  </si>
  <si>
    <t>yrs BP</t>
  </si>
  <si>
    <t>Ce/Ce*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</si>
</sst>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9" formatCode="0.0000"/>
  </numFmts>
  <fonts count="11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imes New Roman"/>
      <family val="1"/>
    </font>
    <font>
      <sz val="12"/>
      <color theme="1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1" fontId="6" fillId="0" borderId="0" xfId="0" applyNumberFormat="1" applyFont="1" applyFill="1" applyBorder="1"/>
    <xf numFmtId="1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64" fontId="5" fillId="0" borderId="0" xfId="25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5" fillId="0" borderId="3" xfId="25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5" fillId="0" borderId="6" xfId="25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0" borderId="0" xfId="0" applyNumberFormat="1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" fontId="5" fillId="0" borderId="1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" fontId="9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/>
    <xf numFmtId="165" fontId="5" fillId="0" borderId="7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69" fontId="0" fillId="0" borderId="0" xfId="0" applyNumberFormat="1"/>
  </cellXfs>
  <cellStyles count="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Normal_Sheet1" xfId="25" xr:uid="{00000000-0005-0000-0000-000019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17"/>
  <sheetViews>
    <sheetView workbookViewId="0">
      <selection activeCell="L1" sqref="L1:L1048576"/>
    </sheetView>
  </sheetViews>
  <sheetFormatPr baseColWidth="10" defaultColWidth="11" defaultRowHeight="16"/>
  <cols>
    <col min="1" max="25" width="11" style="12"/>
    <col min="26" max="26" width="8.6640625" style="12" customWidth="1"/>
    <col min="27" max="27" width="7.6640625" style="12" customWidth="1"/>
    <col min="28" max="28" width="9.5" style="12" customWidth="1"/>
    <col min="29" max="29" width="10.1640625" style="12" customWidth="1"/>
    <col min="30" max="16384" width="11" style="12"/>
  </cols>
  <sheetData>
    <row r="1" spans="1:39" ht="26">
      <c r="A1" s="17" t="s">
        <v>20</v>
      </c>
      <c r="B1" s="22" t="s">
        <v>21</v>
      </c>
      <c r="C1" s="22" t="s">
        <v>22</v>
      </c>
      <c r="D1" s="21" t="s">
        <v>23</v>
      </c>
      <c r="F1" s="17" t="s">
        <v>24</v>
      </c>
      <c r="G1" s="22" t="s">
        <v>21</v>
      </c>
      <c r="H1" s="22" t="s">
        <v>22</v>
      </c>
      <c r="I1" s="21" t="s">
        <v>23</v>
      </c>
      <c r="K1" s="17" t="s">
        <v>25</v>
      </c>
      <c r="L1" s="22" t="s">
        <v>21</v>
      </c>
      <c r="M1" s="22" t="s">
        <v>22</v>
      </c>
      <c r="N1" s="21" t="s">
        <v>23</v>
      </c>
      <c r="P1" s="17" t="s">
        <v>26</v>
      </c>
      <c r="Q1" s="22" t="s">
        <v>21</v>
      </c>
      <c r="R1" s="22" t="s">
        <v>22</v>
      </c>
      <c r="S1" s="21" t="s">
        <v>23</v>
      </c>
      <c r="U1" s="17" t="s">
        <v>27</v>
      </c>
      <c r="V1" s="22" t="s">
        <v>21</v>
      </c>
      <c r="W1" s="22" t="s">
        <v>22</v>
      </c>
      <c r="X1" s="21" t="s">
        <v>23</v>
      </c>
      <c r="Z1" s="17" t="s">
        <v>28</v>
      </c>
      <c r="AA1" s="22" t="s">
        <v>21</v>
      </c>
      <c r="AB1" s="22" t="s">
        <v>22</v>
      </c>
      <c r="AC1" s="21" t="s">
        <v>23</v>
      </c>
    </row>
    <row r="2" spans="1:39">
      <c r="A2" s="18" t="s">
        <v>10</v>
      </c>
      <c r="B2" s="19" t="s">
        <v>11</v>
      </c>
      <c r="C2" s="19" t="s">
        <v>29</v>
      </c>
      <c r="D2" s="20" t="s">
        <v>29</v>
      </c>
      <c r="F2" s="18" t="s">
        <v>10</v>
      </c>
      <c r="G2" s="19" t="s">
        <v>11</v>
      </c>
      <c r="H2" s="19" t="s">
        <v>29</v>
      </c>
      <c r="I2" s="20" t="s">
        <v>29</v>
      </c>
      <c r="K2" s="18" t="s">
        <v>10</v>
      </c>
      <c r="L2" s="19" t="s">
        <v>11</v>
      </c>
      <c r="M2" s="19" t="s">
        <v>29</v>
      </c>
      <c r="N2" s="20" t="s">
        <v>29</v>
      </c>
      <c r="P2" s="18" t="s">
        <v>10</v>
      </c>
      <c r="Q2" s="19" t="s">
        <v>11</v>
      </c>
      <c r="R2" s="19" t="s">
        <v>29</v>
      </c>
      <c r="S2" s="20" t="s">
        <v>29</v>
      </c>
      <c r="U2" s="18" t="s">
        <v>10</v>
      </c>
      <c r="V2" s="19" t="s">
        <v>11</v>
      </c>
      <c r="W2" s="19" t="s">
        <v>29</v>
      </c>
      <c r="X2" s="20" t="s">
        <v>29</v>
      </c>
      <c r="Z2" s="18" t="s">
        <v>10</v>
      </c>
      <c r="AA2" s="19" t="s">
        <v>11</v>
      </c>
      <c r="AB2" s="19" t="s">
        <v>29</v>
      </c>
      <c r="AC2" s="20" t="s">
        <v>29</v>
      </c>
    </row>
    <row r="3" spans="1:39">
      <c r="A3" s="34">
        <v>0.5</v>
      </c>
      <c r="B3" s="35">
        <v>1500</v>
      </c>
      <c r="C3" s="36">
        <v>-1.31292209292319</v>
      </c>
      <c r="D3" s="32">
        <v>1.2626867727783</v>
      </c>
      <c r="E3" s="13"/>
      <c r="F3" s="4">
        <v>0.5</v>
      </c>
      <c r="G3" s="6">
        <v>299.3</v>
      </c>
      <c r="H3" s="33">
        <v>-1.3567233526129965</v>
      </c>
      <c r="I3" s="32">
        <v>1.2945471340991952</v>
      </c>
      <c r="J3" s="11"/>
      <c r="K3" s="4">
        <v>0.75</v>
      </c>
      <c r="L3" s="6">
        <v>6953.8</v>
      </c>
      <c r="M3" s="33">
        <v>-1.9876069945363499</v>
      </c>
      <c r="N3" s="32">
        <v>1.8454777996517699</v>
      </c>
      <c r="O3" s="11"/>
      <c r="P3" s="4">
        <v>0.5</v>
      </c>
      <c r="Q3" s="6">
        <v>3250.4</v>
      </c>
      <c r="R3" s="33">
        <v>-2.0516079686897002</v>
      </c>
      <c r="S3" s="32">
        <v>1.69657436583734</v>
      </c>
      <c r="T3" s="11"/>
      <c r="U3" s="4">
        <v>1</v>
      </c>
      <c r="V3" s="6">
        <v>8285.5</v>
      </c>
      <c r="W3" s="25"/>
      <c r="X3" s="32">
        <v>1.4571931825426945</v>
      </c>
      <c r="Y3" s="11"/>
      <c r="Z3" s="4">
        <v>0.5</v>
      </c>
      <c r="AA3" s="6">
        <v>3944.1</v>
      </c>
      <c r="AB3" s="25"/>
      <c r="AC3" s="26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>
      <c r="A4" s="37">
        <v>5</v>
      </c>
      <c r="B4" s="3">
        <v>1981</v>
      </c>
      <c r="C4" s="23">
        <v>-1.3426696550871513</v>
      </c>
      <c r="D4" s="28">
        <v>1.603696871628687</v>
      </c>
      <c r="E4" s="13"/>
      <c r="F4" s="7">
        <v>5</v>
      </c>
      <c r="G4" s="8">
        <v>1153.9000000000001</v>
      </c>
      <c r="H4" s="24">
        <v>-1.3343089556558971</v>
      </c>
      <c r="I4" s="28">
        <v>1.4597236238783331</v>
      </c>
      <c r="J4" s="11"/>
      <c r="K4" s="7">
        <v>5.25</v>
      </c>
      <c r="L4" s="8">
        <v>7421.5</v>
      </c>
      <c r="M4" s="24">
        <v>-1.65360160224907</v>
      </c>
      <c r="N4" s="28">
        <v>1.4121059797239499</v>
      </c>
      <c r="O4" s="11"/>
      <c r="P4" s="7">
        <v>5</v>
      </c>
      <c r="Q4" s="8">
        <v>5566.1</v>
      </c>
      <c r="R4" s="24">
        <v>-2.19563139176707</v>
      </c>
      <c r="S4" s="28">
        <v>1.97038537358064</v>
      </c>
      <c r="T4" s="11"/>
      <c r="U4" s="7">
        <v>5</v>
      </c>
      <c r="V4" s="8">
        <v>9138.1</v>
      </c>
      <c r="W4" s="24">
        <v>-2.1963825554943135</v>
      </c>
      <c r="X4" s="28">
        <v>1.5337904355154846</v>
      </c>
      <c r="Y4" s="11"/>
      <c r="Z4" s="7">
        <v>5</v>
      </c>
      <c r="AA4" s="8">
        <v>6311.3</v>
      </c>
      <c r="AB4" s="11"/>
      <c r="AC4" s="27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>
      <c r="A5" s="37">
        <v>15.5</v>
      </c>
      <c r="B5" s="3">
        <v>3430</v>
      </c>
      <c r="C5" s="23">
        <v>-1.6449422674854155</v>
      </c>
      <c r="D5" s="28">
        <v>1.5009607938078136</v>
      </c>
      <c r="E5" s="13"/>
      <c r="F5" s="7">
        <v>10</v>
      </c>
      <c r="G5" s="8">
        <v>2111.6</v>
      </c>
      <c r="H5" s="24">
        <v>-1.5079965753208178</v>
      </c>
      <c r="I5" s="28">
        <v>1.5951456482979576</v>
      </c>
      <c r="J5" s="11"/>
      <c r="K5" s="7">
        <v>10.5</v>
      </c>
      <c r="L5" s="8">
        <v>7989.9</v>
      </c>
      <c r="M5" s="24">
        <v>-1.74267517186495</v>
      </c>
      <c r="N5" s="28">
        <v>1.8736545886503599</v>
      </c>
      <c r="O5" s="11"/>
      <c r="P5" s="7">
        <v>10</v>
      </c>
      <c r="Q5" s="8">
        <v>8250.2999999999993</v>
      </c>
      <c r="R5" s="24">
        <v>-2.3059023166944002</v>
      </c>
      <c r="S5" s="28">
        <v>1.8981302225141301</v>
      </c>
      <c r="T5" s="11"/>
      <c r="U5" s="7">
        <v>10</v>
      </c>
      <c r="V5" s="8">
        <v>10205.6</v>
      </c>
      <c r="W5" s="24">
        <v>-2.0559311459505136</v>
      </c>
      <c r="X5" s="28">
        <v>1.8843695265040346</v>
      </c>
      <c r="Y5" s="11"/>
      <c r="Z5" s="7">
        <v>10</v>
      </c>
      <c r="AA5" s="8">
        <v>8686</v>
      </c>
      <c r="AB5" s="24">
        <v>-2.3344818756730539</v>
      </c>
      <c r="AC5" s="28">
        <v>1.7559922623667099</v>
      </c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>
      <c r="A6" s="37">
        <v>20</v>
      </c>
      <c r="B6" s="3">
        <v>4063</v>
      </c>
      <c r="C6" s="23">
        <v>-1.5964383786480745</v>
      </c>
      <c r="D6" s="28">
        <v>1.5750159498540104</v>
      </c>
      <c r="E6" s="13"/>
      <c r="F6" s="7">
        <v>15</v>
      </c>
      <c r="G6" s="8">
        <v>3045.7</v>
      </c>
      <c r="H6" s="24">
        <v>-1.2370324406319599</v>
      </c>
      <c r="I6" s="28">
        <v>1.3894305900568016</v>
      </c>
      <c r="J6" s="11"/>
      <c r="K6" s="7">
        <v>15.5</v>
      </c>
      <c r="L6" s="8">
        <v>8512.1</v>
      </c>
      <c r="M6" s="24">
        <v>-1.82025926625458</v>
      </c>
      <c r="N6" s="28">
        <v>1.9461168048755899</v>
      </c>
      <c r="O6" s="11"/>
      <c r="P6" s="7">
        <v>15</v>
      </c>
      <c r="Q6" s="8">
        <v>10219.5</v>
      </c>
      <c r="R6" s="24">
        <v>-1.59910653967995</v>
      </c>
      <c r="S6" s="28">
        <v>1.6636529576211601</v>
      </c>
      <c r="T6" s="11"/>
      <c r="U6" s="7">
        <v>14.5</v>
      </c>
      <c r="V6" s="8">
        <v>11171.7</v>
      </c>
      <c r="W6" s="24">
        <v>-1.9797385701382038</v>
      </c>
      <c r="X6" s="28">
        <v>1.3939647181846946</v>
      </c>
      <c r="Y6" s="11"/>
      <c r="Z6" s="7">
        <v>15</v>
      </c>
      <c r="AA6" s="8">
        <v>10560.4</v>
      </c>
      <c r="AB6" s="24">
        <v>-1.9337572757638934</v>
      </c>
      <c r="AC6" s="28">
        <v>1.7619066451381398</v>
      </c>
      <c r="AD6" s="24"/>
      <c r="AE6" s="11"/>
      <c r="AF6" s="11"/>
      <c r="AG6" s="11"/>
      <c r="AH6" s="11"/>
      <c r="AI6" s="11"/>
      <c r="AJ6" s="11"/>
      <c r="AK6" s="11"/>
      <c r="AL6" s="11"/>
      <c r="AM6" s="11"/>
    </row>
    <row r="7" spans="1:39">
      <c r="A7" s="37">
        <v>25</v>
      </c>
      <c r="B7" s="3">
        <v>4759</v>
      </c>
      <c r="C7" s="23">
        <v>-1.6961379807098094</v>
      </c>
      <c r="D7" s="28">
        <v>1.6286256585448191</v>
      </c>
      <c r="E7" s="13"/>
      <c r="F7" s="7">
        <v>20</v>
      </c>
      <c r="G7" s="8">
        <v>3991.7</v>
      </c>
      <c r="H7" s="24">
        <v>-1.376310713923216</v>
      </c>
      <c r="I7" s="28">
        <v>1.3219320766543605</v>
      </c>
      <c r="J7" s="11"/>
      <c r="K7" s="7">
        <v>20.5</v>
      </c>
      <c r="L7" s="8">
        <v>9031</v>
      </c>
      <c r="M7" s="24">
        <v>-1.47523123660275</v>
      </c>
      <c r="N7" s="28">
        <v>1.7660831267880599</v>
      </c>
      <c r="O7" s="11"/>
      <c r="P7" s="7">
        <v>20</v>
      </c>
      <c r="Q7" s="8">
        <v>12215.6</v>
      </c>
      <c r="R7" s="24">
        <v>-1.52914608939555</v>
      </c>
      <c r="S7" s="28">
        <v>1.7808536855036201</v>
      </c>
      <c r="T7" s="11"/>
      <c r="U7" s="7">
        <v>20</v>
      </c>
      <c r="V7" s="8">
        <v>12532.2</v>
      </c>
      <c r="W7" s="24">
        <v>-1.3119930807014037</v>
      </c>
      <c r="X7" s="28">
        <v>1.4829224315932346</v>
      </c>
      <c r="Y7" s="11"/>
      <c r="Z7" s="7">
        <v>20.25</v>
      </c>
      <c r="AA7" s="8">
        <v>12478.4</v>
      </c>
      <c r="AB7" s="24">
        <v>-1.3838438863543134</v>
      </c>
      <c r="AC7" s="28">
        <v>1.2469426779008899</v>
      </c>
      <c r="AD7" s="24"/>
      <c r="AE7" s="11"/>
      <c r="AF7" s="11"/>
      <c r="AG7" s="11"/>
      <c r="AH7" s="11"/>
      <c r="AI7" s="11"/>
      <c r="AJ7" s="11"/>
      <c r="AK7" s="11"/>
      <c r="AL7" s="11"/>
      <c r="AM7" s="11"/>
    </row>
    <row r="8" spans="1:39">
      <c r="A8" s="37">
        <v>30</v>
      </c>
      <c r="B8" s="3">
        <v>5469</v>
      </c>
      <c r="C8" s="23">
        <v>-1.656418641664555</v>
      </c>
      <c r="D8" s="28">
        <v>1.640062547887297</v>
      </c>
      <c r="E8" s="13"/>
      <c r="F8" s="7">
        <v>25</v>
      </c>
      <c r="G8" s="8">
        <v>4934.5</v>
      </c>
      <c r="H8" s="24">
        <v>-1.4409026147590724</v>
      </c>
      <c r="I8" s="28">
        <v>1.4952024156913282</v>
      </c>
      <c r="J8" s="11"/>
      <c r="K8" s="7">
        <v>25.5</v>
      </c>
      <c r="L8" s="8">
        <v>9544.2000000000007</v>
      </c>
      <c r="M8" s="24">
        <v>-1.46838495148196</v>
      </c>
      <c r="N8" s="28">
        <v>1.65097266594327</v>
      </c>
      <c r="O8" s="11"/>
      <c r="P8" s="7">
        <v>25</v>
      </c>
      <c r="Q8" s="8">
        <v>14193.5</v>
      </c>
      <c r="R8" s="24">
        <v>-1.11649670077463</v>
      </c>
      <c r="S8" s="28">
        <v>1.5648504723072401</v>
      </c>
      <c r="T8" s="11"/>
      <c r="U8" s="7">
        <v>24.5</v>
      </c>
      <c r="V8" s="8">
        <v>13654.9</v>
      </c>
      <c r="W8" s="24">
        <v>-1.2532684967720338</v>
      </c>
      <c r="X8" s="28">
        <v>1.1807994856342645</v>
      </c>
      <c r="Y8" s="11"/>
      <c r="Z8" s="7">
        <v>25</v>
      </c>
      <c r="AA8" s="8">
        <v>14378.7</v>
      </c>
      <c r="AB8" s="24">
        <v>-1.0939349109457455</v>
      </c>
      <c r="AC8" s="28">
        <v>1.4493449168312698</v>
      </c>
      <c r="AD8" s="24"/>
      <c r="AE8" s="11"/>
      <c r="AF8" s="11"/>
      <c r="AG8" s="11"/>
      <c r="AH8" s="11"/>
      <c r="AI8" s="11"/>
      <c r="AJ8" s="11"/>
      <c r="AK8" s="11"/>
      <c r="AL8" s="11"/>
      <c r="AM8" s="11"/>
    </row>
    <row r="9" spans="1:39">
      <c r="A9" s="37">
        <v>35.5</v>
      </c>
      <c r="B9" s="3">
        <v>6226</v>
      </c>
      <c r="C9" s="23">
        <v>-1.6282205238690517</v>
      </c>
      <c r="D9" s="28">
        <v>1.5587198032664442</v>
      </c>
      <c r="E9" s="13"/>
      <c r="F9" s="7">
        <v>30</v>
      </c>
      <c r="G9" s="8">
        <v>5878.4</v>
      </c>
      <c r="H9" s="24">
        <v>-1.170288570736713</v>
      </c>
      <c r="I9" s="28">
        <v>1.2631178950253066</v>
      </c>
      <c r="J9" s="11"/>
      <c r="K9" s="7">
        <v>30.5</v>
      </c>
      <c r="L9" s="8">
        <v>10058.9</v>
      </c>
      <c r="M9" s="24">
        <v>-1.5681964495120899</v>
      </c>
      <c r="N9" s="28">
        <v>1.7987322572215301</v>
      </c>
      <c r="O9" s="11"/>
      <c r="P9" s="7">
        <v>30</v>
      </c>
      <c r="Q9" s="8">
        <v>16194.9</v>
      </c>
      <c r="R9" s="24">
        <v>-0.87785343909519897</v>
      </c>
      <c r="S9" s="28">
        <v>1.25397003882325</v>
      </c>
      <c r="T9" s="11"/>
      <c r="U9" s="7">
        <v>30</v>
      </c>
      <c r="V9" s="8">
        <v>15023</v>
      </c>
      <c r="W9" s="24">
        <v>-1.2196203265718637</v>
      </c>
      <c r="X9" s="28">
        <v>1.5951023973456246</v>
      </c>
      <c r="Y9" s="11"/>
      <c r="Z9" s="7">
        <v>30</v>
      </c>
      <c r="AA9" s="8">
        <v>16288.9</v>
      </c>
      <c r="AB9" s="24">
        <v>-0.88437885306100661</v>
      </c>
      <c r="AC9" s="28">
        <v>1.2460455878481098</v>
      </c>
      <c r="AD9" s="24"/>
      <c r="AE9" s="11"/>
      <c r="AF9" s="11"/>
      <c r="AG9" s="11"/>
      <c r="AH9" s="11"/>
      <c r="AI9" s="11"/>
      <c r="AJ9" s="11"/>
      <c r="AK9" s="11"/>
      <c r="AL9" s="11"/>
      <c r="AM9" s="11"/>
    </row>
    <row r="10" spans="1:39">
      <c r="A10" s="37">
        <v>40</v>
      </c>
      <c r="B10" s="3">
        <v>6855</v>
      </c>
      <c r="C10" s="23">
        <v>-1.471443662192</v>
      </c>
      <c r="D10" s="28">
        <v>1.5922048562436584</v>
      </c>
      <c r="E10" s="13"/>
      <c r="F10" s="7">
        <v>35</v>
      </c>
      <c r="G10" s="8">
        <v>6812.3</v>
      </c>
      <c r="H10" s="24">
        <v>-1.3559827697101396</v>
      </c>
      <c r="I10" s="28">
        <v>1.3742433589376468</v>
      </c>
      <c r="J10" s="11"/>
      <c r="K10" s="7">
        <v>35.5</v>
      </c>
      <c r="L10" s="8">
        <v>10554.4</v>
      </c>
      <c r="M10" s="24">
        <v>-1.53807444264156</v>
      </c>
      <c r="N10" s="28">
        <v>1.4488221321385799</v>
      </c>
      <c r="O10" s="11"/>
      <c r="P10" s="7">
        <v>35</v>
      </c>
      <c r="Q10" s="8">
        <v>18135.3</v>
      </c>
      <c r="R10" s="24">
        <v>-0.73223653688277002</v>
      </c>
      <c r="S10" s="28">
        <v>1.41828810457921</v>
      </c>
      <c r="T10" s="11"/>
      <c r="U10" s="7">
        <v>34.5</v>
      </c>
      <c r="V10" s="8">
        <v>16146.7</v>
      </c>
      <c r="W10" s="24">
        <v>-0.95792556338580459</v>
      </c>
      <c r="X10" s="28">
        <v>1.2994633862586846</v>
      </c>
      <c r="Y10" s="11"/>
      <c r="Z10" s="7">
        <v>35</v>
      </c>
      <c r="AA10" s="8">
        <v>18171.099999999999</v>
      </c>
      <c r="AB10" s="24">
        <v>-0.77518821392019455</v>
      </c>
      <c r="AC10" s="28">
        <v>1.3585326038446699</v>
      </c>
      <c r="AD10" s="24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>
      <c r="A11" s="37">
        <v>45.5</v>
      </c>
      <c r="B11" s="3">
        <v>7604</v>
      </c>
      <c r="C11" s="23">
        <v>-1.3965378201906338</v>
      </c>
      <c r="D11" s="28">
        <v>1.5681419214601942</v>
      </c>
      <c r="E11" s="13"/>
      <c r="F11" s="7">
        <v>40</v>
      </c>
      <c r="G11" s="8">
        <v>7741.6</v>
      </c>
      <c r="H11" s="24">
        <v>-0.99434885758109237</v>
      </c>
      <c r="I11" s="28">
        <v>1.1300690065105585</v>
      </c>
      <c r="J11" s="11"/>
      <c r="K11" s="7">
        <v>40.5</v>
      </c>
      <c r="L11" s="8">
        <v>10887.8</v>
      </c>
      <c r="M11" s="24">
        <v>-1.4892182680307799</v>
      </c>
      <c r="N11" s="28">
        <v>1.6088738193550201</v>
      </c>
      <c r="O11" s="11"/>
      <c r="P11" s="7">
        <v>40</v>
      </c>
      <c r="Q11" s="8">
        <v>20083.900000000001</v>
      </c>
      <c r="R11" s="24">
        <v>-0.60890269753787696</v>
      </c>
      <c r="S11" s="28">
        <v>1.38028581639417</v>
      </c>
      <c r="T11" s="11"/>
      <c r="U11" s="7">
        <v>40</v>
      </c>
      <c r="V11" s="8">
        <v>17497.7</v>
      </c>
      <c r="W11" s="24">
        <v>-0.85220030508945166</v>
      </c>
      <c r="X11" s="28">
        <v>1.5864012534873646</v>
      </c>
      <c r="Y11" s="11"/>
      <c r="Z11" s="7">
        <v>40</v>
      </c>
      <c r="AA11" s="8">
        <v>20090.900000000001</v>
      </c>
      <c r="AB11" s="24">
        <v>-0.72750880038843557</v>
      </c>
      <c r="AC11" s="28">
        <v>1.4702000549974299</v>
      </c>
      <c r="AD11" s="24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>
      <c r="A12" s="37">
        <v>50</v>
      </c>
      <c r="B12" s="3">
        <v>8228</v>
      </c>
      <c r="C12" s="23">
        <v>-1.3170219322389063</v>
      </c>
      <c r="D12" s="28">
        <v>1.5397101984257187</v>
      </c>
      <c r="E12" s="13"/>
      <c r="F12" s="7">
        <v>45</v>
      </c>
      <c r="G12" s="8">
        <v>8629.4</v>
      </c>
      <c r="H12" s="24">
        <v>-1.0879336117152834</v>
      </c>
      <c r="I12" s="28">
        <v>0.92972367498705022</v>
      </c>
      <c r="J12" s="11"/>
      <c r="K12" s="7">
        <v>45.75</v>
      </c>
      <c r="L12" s="8">
        <v>11215</v>
      </c>
      <c r="M12" s="24">
        <v>-1.06071984171236</v>
      </c>
      <c r="N12" s="28">
        <v>1.22761781671729</v>
      </c>
      <c r="O12" s="11"/>
      <c r="P12" s="7">
        <v>45</v>
      </c>
      <c r="Q12" s="8">
        <v>22552.6</v>
      </c>
      <c r="R12" s="24">
        <v>-0.77852389365073604</v>
      </c>
      <c r="S12" s="28">
        <v>1.47324300739476</v>
      </c>
      <c r="T12" s="11"/>
      <c r="U12" s="7">
        <v>44.5</v>
      </c>
      <c r="V12" s="8">
        <v>18604</v>
      </c>
      <c r="W12" s="24">
        <v>-1.2209065283609637</v>
      </c>
      <c r="X12" s="28">
        <v>1.2486323498029746</v>
      </c>
      <c r="Y12" s="11"/>
      <c r="Z12" s="7">
        <v>45</v>
      </c>
      <c r="AA12" s="8">
        <v>22594.799999999999</v>
      </c>
      <c r="AB12" s="24">
        <v>-0.77682281922209562</v>
      </c>
      <c r="AC12" s="28">
        <v>1.6841654057810598</v>
      </c>
      <c r="AD12" s="24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>
      <c r="A13" s="37">
        <v>55.5</v>
      </c>
      <c r="B13" s="3">
        <v>8996</v>
      </c>
      <c r="C13" s="23">
        <v>-1.0992731657386012</v>
      </c>
      <c r="D13" s="28">
        <v>1.3564393637964967</v>
      </c>
      <c r="E13" s="13"/>
      <c r="F13" s="7">
        <v>50</v>
      </c>
      <c r="G13" s="8">
        <v>9523.4</v>
      </c>
      <c r="H13" s="24">
        <v>-0.82375454812197901</v>
      </c>
      <c r="I13" s="28">
        <v>0.93546528568110354</v>
      </c>
      <c r="J13" s="11"/>
      <c r="K13" s="7">
        <v>50.5</v>
      </c>
      <c r="L13" s="8">
        <v>11540</v>
      </c>
      <c r="M13" s="24">
        <v>-0.97964425061641403</v>
      </c>
      <c r="N13" s="28">
        <v>1.05061718314772</v>
      </c>
      <c r="O13" s="11"/>
      <c r="P13" s="7">
        <v>50</v>
      </c>
      <c r="Q13" s="8">
        <v>25115.8</v>
      </c>
      <c r="R13" s="24">
        <v>-1.1839528390896801</v>
      </c>
      <c r="S13" s="28">
        <v>1.70801068138471</v>
      </c>
      <c r="T13" s="11"/>
      <c r="U13" s="5">
        <v>50</v>
      </c>
      <c r="V13" s="9">
        <v>19947.2</v>
      </c>
      <c r="W13" s="29">
        <v>-0.81927094380913057</v>
      </c>
      <c r="X13" s="30">
        <v>1.7384033948155646</v>
      </c>
      <c r="Y13" s="11"/>
      <c r="Z13" s="7">
        <v>50</v>
      </c>
      <c r="AA13" s="8">
        <v>25141.599999999999</v>
      </c>
      <c r="AB13" s="24">
        <v>-0.78154971740318457</v>
      </c>
      <c r="AC13" s="28">
        <v>1.6236766254011898</v>
      </c>
      <c r="AD13" s="24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>
      <c r="A14" s="37">
        <v>60.5</v>
      </c>
      <c r="B14" s="3">
        <v>9657</v>
      </c>
      <c r="C14" s="23">
        <v>-1.206195933698534</v>
      </c>
      <c r="D14" s="28">
        <v>1.3367026618177349</v>
      </c>
      <c r="E14" s="13"/>
      <c r="F14" s="7">
        <v>55</v>
      </c>
      <c r="G14" s="8">
        <v>10423.9</v>
      </c>
      <c r="H14" s="24">
        <v>-0.81447641889957501</v>
      </c>
      <c r="I14" s="28">
        <v>1.1508036121482847</v>
      </c>
      <c r="J14" s="11"/>
      <c r="K14" s="7">
        <v>54.25</v>
      </c>
      <c r="L14" s="8">
        <v>11769.7</v>
      </c>
      <c r="M14" s="24">
        <v>-1.0031953213606599</v>
      </c>
      <c r="N14" s="28">
        <v>1.14961672868318</v>
      </c>
      <c r="O14" s="11"/>
      <c r="P14" s="7">
        <v>55</v>
      </c>
      <c r="Q14" s="8">
        <v>27656.1</v>
      </c>
      <c r="R14" s="24">
        <v>-0.69578071828218602</v>
      </c>
      <c r="S14" s="28">
        <v>1.47209095136582</v>
      </c>
      <c r="T14" s="11"/>
      <c r="U14" s="11"/>
      <c r="V14" s="10"/>
      <c r="W14" s="24"/>
      <c r="X14" s="24"/>
      <c r="Y14" s="11"/>
      <c r="Z14" s="7">
        <v>55</v>
      </c>
      <c r="AA14" s="8">
        <v>27675</v>
      </c>
      <c r="AB14" s="24">
        <v>-1.2139460041335735</v>
      </c>
      <c r="AC14" s="28">
        <v>1.6877184225549999</v>
      </c>
      <c r="AD14" s="24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>
      <c r="A15" s="37">
        <v>65</v>
      </c>
      <c r="B15" s="3">
        <v>10143</v>
      </c>
      <c r="C15" s="23">
        <v>-0.97713919185107745</v>
      </c>
      <c r="D15" s="28">
        <v>1.2197154508332835</v>
      </c>
      <c r="E15" s="13"/>
      <c r="F15" s="7">
        <v>60</v>
      </c>
      <c r="G15" s="8">
        <v>11331.3</v>
      </c>
      <c r="H15" s="24">
        <v>-0.9287825050108387</v>
      </c>
      <c r="I15" s="28">
        <v>1.3321425050287479</v>
      </c>
      <c r="J15" s="11"/>
      <c r="K15" s="7">
        <v>59.5</v>
      </c>
      <c r="L15" s="8">
        <v>12416.5</v>
      </c>
      <c r="M15" s="24">
        <v>-0.30798562749555097</v>
      </c>
      <c r="N15" s="28">
        <v>1.0914885208491401</v>
      </c>
      <c r="O15" s="11"/>
      <c r="P15" s="7">
        <v>60</v>
      </c>
      <c r="Q15" s="8">
        <v>30171.1</v>
      </c>
      <c r="R15" s="24">
        <v>-0.64402950638836498</v>
      </c>
      <c r="S15" s="28">
        <v>1.3526789754301001</v>
      </c>
      <c r="T15" s="11"/>
      <c r="U15" s="11"/>
      <c r="V15" s="10"/>
      <c r="W15" s="24"/>
      <c r="X15" s="24"/>
      <c r="Y15" s="11"/>
      <c r="Z15" s="5">
        <v>60</v>
      </c>
      <c r="AA15" s="9">
        <v>30219.4</v>
      </c>
      <c r="AB15" s="29">
        <v>-1.1224308026731935</v>
      </c>
      <c r="AC15" s="30">
        <v>1.8293932274639297</v>
      </c>
      <c r="AD15" s="24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>
      <c r="A16" s="37">
        <v>70.5</v>
      </c>
      <c r="B16" s="3">
        <v>10720</v>
      </c>
      <c r="C16" s="23">
        <v>-0.93835433810724989</v>
      </c>
      <c r="D16" s="28">
        <v>1.077457413564336</v>
      </c>
      <c r="E16" s="13"/>
      <c r="F16" s="7">
        <v>65</v>
      </c>
      <c r="G16" s="8">
        <v>11864.2</v>
      </c>
      <c r="H16" s="24">
        <v>-0.83982179262855283</v>
      </c>
      <c r="I16" s="28">
        <v>1.1485216068037596</v>
      </c>
      <c r="J16" s="11"/>
      <c r="K16" s="7">
        <v>65.5</v>
      </c>
      <c r="L16" s="8">
        <v>13130.7</v>
      </c>
      <c r="M16" s="24">
        <v>-0.67266135116014303</v>
      </c>
      <c r="N16" s="28">
        <v>1.2009681892389099</v>
      </c>
      <c r="O16" s="11"/>
      <c r="P16" s="7">
        <v>65</v>
      </c>
      <c r="Q16" s="8">
        <v>32676.2</v>
      </c>
      <c r="R16" s="24">
        <v>-0.67905408558394198</v>
      </c>
      <c r="S16" s="28">
        <v>1.4106551191135701</v>
      </c>
      <c r="T16" s="11"/>
      <c r="U16" s="11"/>
      <c r="V16" s="10"/>
      <c r="W16" s="24"/>
      <c r="X16" s="24"/>
      <c r="Y16" s="11"/>
      <c r="Z16" s="11"/>
      <c r="AA16" s="10"/>
      <c r="AB16" s="24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>
      <c r="A17" s="37">
        <v>75</v>
      </c>
      <c r="B17" s="3">
        <v>11031</v>
      </c>
      <c r="C17" s="23">
        <v>-0.79665407920822784</v>
      </c>
      <c r="D17" s="28">
        <v>1.0431433793155467</v>
      </c>
      <c r="E17" s="13"/>
      <c r="F17" s="7">
        <v>70</v>
      </c>
      <c r="G17" s="8">
        <v>12397</v>
      </c>
      <c r="H17" s="24">
        <v>-0.57506603794693933</v>
      </c>
      <c r="I17" s="28">
        <v>0.83028874034207312</v>
      </c>
      <c r="J17" s="11"/>
      <c r="K17" s="7">
        <v>69.5</v>
      </c>
      <c r="L17" s="8">
        <v>13503.8</v>
      </c>
      <c r="M17" s="24">
        <v>-9.9875462997651696E-2</v>
      </c>
      <c r="N17" s="28">
        <v>0.91923219122019495</v>
      </c>
      <c r="O17" s="11"/>
      <c r="P17" s="5">
        <v>70</v>
      </c>
      <c r="Q17" s="9">
        <v>35179.4</v>
      </c>
      <c r="R17" s="29">
        <v>-1.0084831257576501</v>
      </c>
      <c r="S17" s="30">
        <v>1.56157886571759</v>
      </c>
      <c r="T17" s="11"/>
      <c r="U17" s="11"/>
      <c r="V17" s="10"/>
      <c r="W17" s="24"/>
      <c r="X17" s="24"/>
      <c r="Y17" s="11"/>
      <c r="Z17" s="11"/>
      <c r="AA17" s="10"/>
      <c r="AB17" s="24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>
      <c r="A18" s="37">
        <v>80</v>
      </c>
      <c r="B18" s="3">
        <v>11372</v>
      </c>
      <c r="C18" s="23">
        <v>-0.9100042502328084</v>
      </c>
      <c r="D18" s="28">
        <v>1.0480130992610395</v>
      </c>
      <c r="E18" s="13"/>
      <c r="F18" s="7">
        <v>75</v>
      </c>
      <c r="G18" s="8">
        <v>12925.6</v>
      </c>
      <c r="H18" s="24">
        <v>-0.71147595709684075</v>
      </c>
      <c r="I18" s="28">
        <v>0.92095404094077238</v>
      </c>
      <c r="J18" s="11"/>
      <c r="K18" s="7">
        <v>75.75</v>
      </c>
      <c r="L18" s="8">
        <v>14055.6</v>
      </c>
      <c r="M18" s="24">
        <v>-0.56750992493881802</v>
      </c>
      <c r="N18" s="28">
        <v>1.3635695452888199</v>
      </c>
      <c r="O18" s="11"/>
      <c r="P18" s="11"/>
      <c r="Q18" s="10"/>
      <c r="R18" s="24"/>
      <c r="S18" s="24"/>
      <c r="T18" s="11"/>
      <c r="U18" s="11"/>
      <c r="V18" s="10"/>
      <c r="W18" s="24"/>
      <c r="X18" s="24"/>
      <c r="Y18" s="11"/>
      <c r="Z18" s="11"/>
      <c r="AA18" s="10"/>
      <c r="AB18" s="24"/>
      <c r="AC18" s="24"/>
      <c r="AD18" s="24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>
      <c r="A19" s="37">
        <v>82.5</v>
      </c>
      <c r="B19" s="3">
        <v>11602</v>
      </c>
      <c r="C19" s="23">
        <v>-0.65233834269314683</v>
      </c>
      <c r="D19" s="28">
        <v>1.0106197448719487</v>
      </c>
      <c r="E19" s="13"/>
      <c r="F19" s="7">
        <v>80</v>
      </c>
      <c r="G19" s="8">
        <v>13472.5</v>
      </c>
      <c r="H19" s="24">
        <v>-0.76020973768462374</v>
      </c>
      <c r="I19" s="28">
        <v>0.80900957504128668</v>
      </c>
      <c r="J19" s="11"/>
      <c r="K19" s="7">
        <v>80.5</v>
      </c>
      <c r="L19" s="8">
        <v>14516.1</v>
      </c>
      <c r="M19" s="24">
        <v>-0.40353660677694297</v>
      </c>
      <c r="N19" s="28">
        <v>1.3457588676072001</v>
      </c>
      <c r="O19" s="11"/>
      <c r="P19" s="11"/>
      <c r="Q19" s="10"/>
      <c r="R19" s="24"/>
      <c r="S19" s="24"/>
      <c r="T19" s="11"/>
      <c r="U19" s="11"/>
      <c r="V19" s="10"/>
      <c r="W19" s="24"/>
      <c r="X19" s="24"/>
      <c r="Y19" s="11"/>
      <c r="Z19" s="11"/>
      <c r="AA19" s="10"/>
      <c r="AB19" s="24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>
      <c r="A20" s="37">
        <v>85</v>
      </c>
      <c r="B20" s="3">
        <v>11841</v>
      </c>
      <c r="C20" s="23">
        <v>-0.39216762516533188</v>
      </c>
      <c r="D20" s="28">
        <v>1.0213788539289816</v>
      </c>
      <c r="E20" s="13"/>
      <c r="F20" s="7">
        <v>85</v>
      </c>
      <c r="G20" s="8">
        <v>14564.6</v>
      </c>
      <c r="H20" s="24">
        <v>-0.52011345936627018</v>
      </c>
      <c r="I20" s="28">
        <v>0.86323344965525428</v>
      </c>
      <c r="J20" s="11"/>
      <c r="K20" s="7">
        <v>85.75</v>
      </c>
      <c r="L20" s="8">
        <v>14968.5</v>
      </c>
      <c r="M20" s="24">
        <v>-0.47539310586674</v>
      </c>
      <c r="N20" s="28">
        <v>1.46653742536623</v>
      </c>
      <c r="O20" s="11"/>
      <c r="P20" s="11"/>
      <c r="Q20" s="10"/>
      <c r="R20" s="24"/>
      <c r="S20" s="24"/>
      <c r="T20" s="11"/>
      <c r="U20" s="11"/>
      <c r="V20" s="10"/>
      <c r="W20" s="24"/>
      <c r="X20" s="24"/>
      <c r="Y20" s="11"/>
      <c r="Z20" s="11"/>
      <c r="AA20" s="10"/>
      <c r="AB20" s="24"/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>
      <c r="A21" s="37">
        <v>87.5</v>
      </c>
      <c r="B21" s="3">
        <v>12086</v>
      </c>
      <c r="C21" s="23">
        <v>-0.24882304856011206</v>
      </c>
      <c r="D21" s="28">
        <v>1.0521943362083723</v>
      </c>
      <c r="E21" s="13"/>
      <c r="F21" s="7">
        <v>87.5</v>
      </c>
      <c r="G21" s="8">
        <v>15131.6</v>
      </c>
      <c r="H21" s="24">
        <v>-0.20298020602756114</v>
      </c>
      <c r="I21" s="28">
        <v>0.79157151281656724</v>
      </c>
      <c r="J21" s="11"/>
      <c r="K21" s="7">
        <v>90</v>
      </c>
      <c r="L21" s="8">
        <v>15376.8</v>
      </c>
      <c r="M21" s="24">
        <v>-0.248003107136025</v>
      </c>
      <c r="N21" s="28">
        <v>1.31888696187367</v>
      </c>
      <c r="O21" s="11"/>
      <c r="P21" s="11"/>
      <c r="Q21" s="10"/>
      <c r="R21" s="24"/>
      <c r="S21" s="24"/>
      <c r="T21" s="11"/>
      <c r="U21" s="11"/>
      <c r="V21" s="10"/>
      <c r="W21" s="24"/>
      <c r="X21" s="24"/>
      <c r="Y21" s="11"/>
      <c r="Z21" s="11"/>
      <c r="AA21" s="10"/>
      <c r="AB21" s="24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>
      <c r="A22" s="37">
        <v>90</v>
      </c>
      <c r="B22" s="3">
        <v>12326</v>
      </c>
      <c r="C22" s="23">
        <v>-0.37213598092199029</v>
      </c>
      <c r="D22" s="28">
        <v>1.0006193067616527</v>
      </c>
      <c r="E22" s="13"/>
      <c r="F22" s="7">
        <v>90</v>
      </c>
      <c r="G22" s="8">
        <v>15472.5</v>
      </c>
      <c r="H22" s="24">
        <v>-0.26040972980111776</v>
      </c>
      <c r="I22" s="28">
        <v>0.55824400782774641</v>
      </c>
      <c r="J22" s="11"/>
      <c r="K22" s="7">
        <v>95.75</v>
      </c>
      <c r="L22" s="8">
        <v>16170</v>
      </c>
      <c r="M22" s="24">
        <v>-0.44973624718681299</v>
      </c>
      <c r="N22" s="28">
        <v>1.18805238515662</v>
      </c>
      <c r="O22" s="11"/>
      <c r="P22" s="11"/>
      <c r="Q22" s="10"/>
      <c r="R22" s="24"/>
      <c r="S22" s="24"/>
      <c r="T22" s="11"/>
      <c r="U22" s="11"/>
      <c r="V22" s="10"/>
      <c r="W22" s="24"/>
      <c r="X22" s="24"/>
      <c r="Y22" s="11"/>
      <c r="Z22" s="11"/>
      <c r="AA22" s="10"/>
      <c r="AB22" s="24"/>
      <c r="AC22" s="24"/>
      <c r="AD22" s="24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>
      <c r="A23" s="37">
        <v>92.5</v>
      </c>
      <c r="B23" s="3">
        <v>12564</v>
      </c>
      <c r="C23" s="23">
        <v>-0.38786324497592423</v>
      </c>
      <c r="D23" s="28">
        <v>1.0089273612802556</v>
      </c>
      <c r="E23" s="13"/>
      <c r="F23" s="7">
        <v>92.5</v>
      </c>
      <c r="G23" s="8">
        <v>15799.3</v>
      </c>
      <c r="H23" s="24">
        <v>-0.48910874850262015</v>
      </c>
      <c r="I23" s="28">
        <v>0.87714552804790724</v>
      </c>
      <c r="J23" s="11"/>
      <c r="K23" s="7">
        <v>100</v>
      </c>
      <c r="L23" s="8">
        <v>16829</v>
      </c>
      <c r="M23" s="24">
        <v>-0.799705982204024</v>
      </c>
      <c r="N23" s="28">
        <v>1.40106659014541</v>
      </c>
      <c r="O23" s="11"/>
      <c r="P23" s="11"/>
      <c r="Q23" s="10"/>
      <c r="R23" s="24"/>
      <c r="S23" s="24"/>
      <c r="T23" s="11"/>
      <c r="U23" s="11"/>
      <c r="V23" s="10"/>
      <c r="W23" s="24"/>
      <c r="X23" s="24"/>
      <c r="Y23" s="11"/>
      <c r="Z23" s="11"/>
      <c r="AA23" s="10"/>
      <c r="AB23" s="24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>
      <c r="A24" s="37">
        <v>95</v>
      </c>
      <c r="B24" s="3">
        <v>12807</v>
      </c>
      <c r="C24" s="23">
        <v>-0.61268491247296364</v>
      </c>
      <c r="D24" s="28">
        <v>1.1146959638019911</v>
      </c>
      <c r="E24" s="13"/>
      <c r="F24" s="7">
        <v>95</v>
      </c>
      <c r="G24" s="8">
        <v>16128.2</v>
      </c>
      <c r="H24" s="24">
        <v>-0.28896099596086</v>
      </c>
      <c r="I24" s="28">
        <v>0.7745783463895306</v>
      </c>
      <c r="J24" s="11"/>
      <c r="K24" s="7">
        <v>105.75</v>
      </c>
      <c r="L24" s="8">
        <v>17641.7</v>
      </c>
      <c r="M24" s="24">
        <v>-0.51515415515129703</v>
      </c>
      <c r="N24" s="28">
        <v>1.2736912931070401</v>
      </c>
      <c r="O24" s="11"/>
      <c r="P24" s="11"/>
      <c r="Q24" s="10"/>
      <c r="R24" s="24"/>
      <c r="S24" s="24"/>
      <c r="T24" s="11"/>
      <c r="U24" s="11"/>
      <c r="V24" s="10"/>
      <c r="W24" s="24"/>
      <c r="X24" s="24"/>
      <c r="Y24" s="11"/>
      <c r="Z24" s="11"/>
      <c r="AA24" s="10"/>
      <c r="AB24" s="24"/>
      <c r="AC24" s="24"/>
      <c r="AD24" s="24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>
      <c r="A25" s="37">
        <v>97.5</v>
      </c>
      <c r="B25" s="3">
        <v>13042</v>
      </c>
      <c r="C25" s="23">
        <v>-0.64943741358289031</v>
      </c>
      <c r="D25" s="28">
        <v>1.0185314873598594</v>
      </c>
      <c r="E25" s="13"/>
      <c r="F25" s="7">
        <v>97.5</v>
      </c>
      <c r="G25" s="8">
        <v>16459.5</v>
      </c>
      <c r="H25" s="24">
        <v>-0.29903138707675642</v>
      </c>
      <c r="I25" s="28">
        <v>0.94975437121819617</v>
      </c>
      <c r="J25" s="11"/>
      <c r="K25" s="7">
        <v>110</v>
      </c>
      <c r="L25" s="8">
        <v>18305.400000000001</v>
      </c>
      <c r="M25" s="24">
        <v>-0.12163639838864999</v>
      </c>
      <c r="N25" s="28">
        <v>1.3631831554517599</v>
      </c>
      <c r="O25" s="11"/>
      <c r="P25" s="11"/>
      <c r="Q25" s="10"/>
      <c r="R25" s="31"/>
      <c r="S25" s="31"/>
      <c r="T25" s="11"/>
      <c r="U25" s="11"/>
      <c r="V25" s="10"/>
      <c r="W25" s="24"/>
      <c r="X25" s="24"/>
      <c r="Y25" s="11"/>
      <c r="Z25" s="11"/>
      <c r="AA25" s="10"/>
      <c r="AB25" s="24"/>
      <c r="AC25" s="24"/>
      <c r="AD25" s="24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>
      <c r="A26" s="37">
        <v>100</v>
      </c>
      <c r="B26" s="3">
        <v>13281</v>
      </c>
      <c r="C26" s="23">
        <v>-0.83587168346242213</v>
      </c>
      <c r="D26" s="28">
        <v>1.0268486101398309</v>
      </c>
      <c r="E26" s="13"/>
      <c r="F26" s="7">
        <v>100</v>
      </c>
      <c r="G26" s="8">
        <v>16789.3</v>
      </c>
      <c r="H26" s="24">
        <v>-0.28427625084755298</v>
      </c>
      <c r="I26" s="28">
        <v>0.60894030241157815</v>
      </c>
      <c r="J26" s="11"/>
      <c r="K26" s="7">
        <v>115.5</v>
      </c>
      <c r="L26" s="8">
        <v>19114</v>
      </c>
      <c r="M26" s="24">
        <v>-0.59247634317647802</v>
      </c>
      <c r="N26" s="28">
        <v>1.3639558443211801</v>
      </c>
      <c r="O26" s="11"/>
      <c r="P26" s="11"/>
      <c r="Q26" s="10"/>
      <c r="R26" s="24"/>
      <c r="S26" s="24"/>
      <c r="T26" s="11"/>
      <c r="U26" s="11"/>
      <c r="V26" s="10"/>
      <c r="W26" s="24"/>
      <c r="X26" s="24"/>
      <c r="Y26" s="11"/>
      <c r="Z26" s="11"/>
      <c r="AA26" s="10"/>
      <c r="AB26" s="24"/>
      <c r="AC26" s="24"/>
      <c r="AD26" s="24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>
      <c r="A27" s="37">
        <v>102.5</v>
      </c>
      <c r="B27" s="3">
        <v>13532</v>
      </c>
      <c r="C27" s="23">
        <v>-0.52381481253050455</v>
      </c>
      <c r="D27" s="28">
        <v>1.0307473660616138</v>
      </c>
      <c r="E27" s="13"/>
      <c r="F27" s="7">
        <v>102.5</v>
      </c>
      <c r="G27" s="8">
        <v>17118.400000000001</v>
      </c>
      <c r="H27" s="24">
        <v>-0.27681141692706651</v>
      </c>
      <c r="I27" s="28">
        <v>0.85002212831230239</v>
      </c>
      <c r="J27" s="11"/>
      <c r="K27" s="7">
        <v>120</v>
      </c>
      <c r="L27" s="8">
        <v>19774.400000000001</v>
      </c>
      <c r="M27" s="24">
        <v>5.7929201469111E-2</v>
      </c>
      <c r="N27" s="28">
        <v>1.02256283853015</v>
      </c>
      <c r="O27" s="11"/>
      <c r="P27" s="11"/>
      <c r="Q27" s="10"/>
      <c r="R27" s="24"/>
      <c r="S27" s="24"/>
      <c r="T27" s="11"/>
      <c r="U27" s="11"/>
      <c r="V27" s="10"/>
      <c r="W27" s="24"/>
      <c r="X27" s="24"/>
      <c r="Y27" s="11"/>
      <c r="Z27" s="11"/>
      <c r="AA27" s="10"/>
      <c r="AB27" s="24"/>
      <c r="AC27" s="24"/>
      <c r="AD27" s="24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>
      <c r="A28" s="37">
        <v>105</v>
      </c>
      <c r="B28" s="3">
        <v>13784</v>
      </c>
      <c r="C28" s="23">
        <v>-0.39648963148672001</v>
      </c>
      <c r="D28" s="28">
        <v>0.90233009152417332</v>
      </c>
      <c r="E28" s="13"/>
      <c r="F28" s="7">
        <v>105</v>
      </c>
      <c r="G28" s="8">
        <v>17442.900000000001</v>
      </c>
      <c r="H28" s="24">
        <v>-0.59956468803277685</v>
      </c>
      <c r="I28" s="28">
        <v>1.1661501618564556</v>
      </c>
      <c r="J28" s="11"/>
      <c r="K28" s="7">
        <v>125.5</v>
      </c>
      <c r="L28" s="8">
        <v>20322.5</v>
      </c>
      <c r="M28" s="24">
        <v>-0.27265868468056897</v>
      </c>
      <c r="N28" s="28">
        <v>1.51276526487754</v>
      </c>
      <c r="O28" s="11"/>
      <c r="P28" s="11"/>
      <c r="Q28" s="10"/>
      <c r="R28" s="24"/>
      <c r="S28" s="24"/>
      <c r="T28" s="11"/>
      <c r="U28" s="11"/>
      <c r="V28" s="10"/>
      <c r="W28" s="24"/>
      <c r="X28" s="24"/>
      <c r="Y28" s="11"/>
      <c r="Z28" s="11"/>
      <c r="AA28" s="10"/>
      <c r="AB28" s="24"/>
      <c r="AC28" s="24"/>
      <c r="AD28" s="24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>
      <c r="A29" s="37">
        <v>107.5</v>
      </c>
      <c r="B29" s="3">
        <v>14029</v>
      </c>
      <c r="C29" s="23">
        <v>-0.28997903882303894</v>
      </c>
      <c r="D29" s="28">
        <v>0.96117549709740935</v>
      </c>
      <c r="E29" s="13"/>
      <c r="F29" s="7">
        <v>107.5</v>
      </c>
      <c r="G29" s="8">
        <v>17768.099999999999</v>
      </c>
      <c r="H29" s="24">
        <v>-0.49040596923144231</v>
      </c>
      <c r="I29" s="28">
        <v>1.1954068432193974</v>
      </c>
      <c r="J29" s="11"/>
      <c r="K29" s="7">
        <v>130</v>
      </c>
      <c r="L29" s="8">
        <v>20752.3</v>
      </c>
      <c r="M29" s="24">
        <v>-0.36362959815802698</v>
      </c>
      <c r="N29" s="28">
        <v>1.41132650010524</v>
      </c>
      <c r="O29" s="11"/>
      <c r="P29" s="11"/>
      <c r="Q29" s="10"/>
      <c r="R29" s="24"/>
      <c r="S29" s="24"/>
      <c r="T29" s="11"/>
      <c r="U29" s="11"/>
      <c r="V29" s="10"/>
      <c r="W29" s="24"/>
      <c r="X29" s="24"/>
      <c r="Y29" s="11"/>
      <c r="Z29" s="11"/>
      <c r="AA29" s="10"/>
      <c r="AB29" s="24"/>
      <c r="AC29" s="24"/>
      <c r="AD29" s="24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>
      <c r="A30" s="37">
        <v>110</v>
      </c>
      <c r="B30" s="3">
        <v>14275</v>
      </c>
      <c r="C30" s="23">
        <v>-0.6105587894383383</v>
      </c>
      <c r="D30" s="28">
        <v>1.0484191203318494</v>
      </c>
      <c r="E30" s="13"/>
      <c r="F30" s="7">
        <v>110</v>
      </c>
      <c r="G30" s="8">
        <v>18088.3</v>
      </c>
      <c r="H30" s="24">
        <v>-0.50184968888876336</v>
      </c>
      <c r="I30" s="28">
        <v>0.93842835559772708</v>
      </c>
      <c r="J30" s="11"/>
      <c r="K30" s="7">
        <v>135.5</v>
      </c>
      <c r="L30" s="8">
        <v>21287.3</v>
      </c>
      <c r="M30" s="24">
        <v>-0.30450594277934601</v>
      </c>
      <c r="N30" s="28">
        <v>1.6189036510968899</v>
      </c>
      <c r="O30" s="11"/>
      <c r="P30" s="11"/>
      <c r="Q30" s="10"/>
      <c r="R30" s="24"/>
      <c r="S30" s="24"/>
      <c r="T30" s="11"/>
      <c r="U30" s="11"/>
      <c r="V30" s="10"/>
      <c r="W30" s="24"/>
      <c r="X30" s="24"/>
      <c r="Y30" s="11"/>
      <c r="Z30" s="11"/>
      <c r="AA30" s="10"/>
      <c r="AB30" s="24"/>
      <c r="AC30" s="24"/>
      <c r="AD30" s="24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>
      <c r="A31" s="37">
        <v>112.5</v>
      </c>
      <c r="B31" s="3">
        <v>14530</v>
      </c>
      <c r="C31" s="23">
        <v>-0.53991981098303177</v>
      </c>
      <c r="D31" s="28">
        <v>0.95982799166207811</v>
      </c>
      <c r="E31" s="13"/>
      <c r="F31" s="7">
        <v>112.5</v>
      </c>
      <c r="G31" s="8">
        <v>18413.7</v>
      </c>
      <c r="H31" s="24">
        <v>-0.36798258222300562</v>
      </c>
      <c r="I31" s="28">
        <v>1.2937590573449573</v>
      </c>
      <c r="J31" s="11"/>
      <c r="K31" s="7">
        <v>140</v>
      </c>
      <c r="L31" s="8">
        <v>21718.5</v>
      </c>
      <c r="M31" s="24">
        <v>-0.57279726812751797</v>
      </c>
      <c r="N31" s="28">
        <v>1.5164754135842999</v>
      </c>
      <c r="O31" s="11"/>
      <c r="P31" s="11"/>
      <c r="Q31" s="10"/>
      <c r="R31" s="24"/>
      <c r="S31" s="24"/>
      <c r="T31" s="11"/>
      <c r="U31" s="11"/>
      <c r="V31" s="10"/>
      <c r="W31" s="24"/>
      <c r="X31" s="24"/>
      <c r="Y31" s="11"/>
      <c r="Z31" s="11"/>
      <c r="AA31" s="10"/>
      <c r="AB31" s="24"/>
      <c r="AC31" s="24"/>
      <c r="AD31" s="24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>
      <c r="A32" s="37">
        <v>115</v>
      </c>
      <c r="B32" s="3">
        <v>14782</v>
      </c>
      <c r="C32" s="23">
        <v>-0.4417257839102835</v>
      </c>
      <c r="D32" s="28">
        <v>1.1105232832588141</v>
      </c>
      <c r="E32" s="13"/>
      <c r="F32" s="7">
        <v>115</v>
      </c>
      <c r="G32" s="8">
        <v>18742.599999999999</v>
      </c>
      <c r="H32" s="24">
        <v>-0.32620697517632136</v>
      </c>
      <c r="I32" s="28">
        <v>0.80228265860509418</v>
      </c>
      <c r="J32" s="11"/>
      <c r="K32" s="7">
        <v>145.5</v>
      </c>
      <c r="L32" s="8">
        <v>22249.7</v>
      </c>
      <c r="M32" s="24">
        <v>-0.88913968932755105</v>
      </c>
      <c r="N32" s="28">
        <v>1.34484733566242</v>
      </c>
      <c r="O32" s="11"/>
      <c r="P32" s="11"/>
      <c r="Q32" s="10"/>
      <c r="R32" s="24"/>
      <c r="S32" s="24"/>
      <c r="T32" s="11"/>
      <c r="U32" s="11"/>
      <c r="V32" s="10"/>
      <c r="W32" s="24"/>
      <c r="X32" s="24"/>
      <c r="Y32" s="11"/>
      <c r="Z32" s="11"/>
      <c r="AA32" s="10"/>
      <c r="AB32" s="24"/>
      <c r="AC32" s="24"/>
      <c r="AD32" s="24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>
      <c r="A33" s="37">
        <v>117.5</v>
      </c>
      <c r="B33" s="3">
        <v>15030</v>
      </c>
      <c r="C33" s="23">
        <v>-6.6182909777337498E-2</v>
      </c>
      <c r="D33" s="28">
        <v>0.77906966069879002</v>
      </c>
      <c r="E33" s="13"/>
      <c r="F33" s="7">
        <v>120</v>
      </c>
      <c r="G33" s="8">
        <v>19402.8</v>
      </c>
      <c r="H33" s="24">
        <v>-0.11308918471468382</v>
      </c>
      <c r="I33" s="28">
        <v>1.016703365024322</v>
      </c>
      <c r="J33" s="11"/>
      <c r="K33" s="5">
        <v>150</v>
      </c>
      <c r="L33" s="9">
        <v>22704.1</v>
      </c>
      <c r="M33" s="29">
        <v>-0.35306955354234998</v>
      </c>
      <c r="N33" s="30">
        <v>1.3780653836904899</v>
      </c>
      <c r="O33" s="11"/>
      <c r="P33" s="11"/>
      <c r="Q33" s="10"/>
      <c r="R33" s="24"/>
      <c r="S33" s="24"/>
      <c r="T33" s="11"/>
      <c r="U33" s="11"/>
      <c r="V33" s="10"/>
      <c r="W33" s="24"/>
      <c r="X33" s="24"/>
      <c r="Y33" s="11"/>
      <c r="Z33" s="11"/>
      <c r="AA33" s="11"/>
      <c r="AB33" s="11"/>
      <c r="AC33" s="11"/>
      <c r="AD33" s="24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>
      <c r="A34" s="37">
        <v>120</v>
      </c>
      <c r="B34" s="3">
        <v>15280</v>
      </c>
      <c r="C34" s="23">
        <v>0.11548287349293938</v>
      </c>
      <c r="D34" s="28">
        <v>0.99905127184661158</v>
      </c>
      <c r="E34" s="13"/>
      <c r="F34" s="7">
        <v>125</v>
      </c>
      <c r="G34" s="8">
        <v>20049.099999999999</v>
      </c>
      <c r="H34" s="24">
        <v>8.7909637549590025E-2</v>
      </c>
      <c r="I34" s="28">
        <v>0.84565013817851975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>
      <c r="A35" s="37">
        <v>122.5</v>
      </c>
      <c r="B35" s="3">
        <v>15533</v>
      </c>
      <c r="C35" s="23">
        <v>-8.2954042211985657E-2</v>
      </c>
      <c r="D35" s="28">
        <v>0.89096219511408992</v>
      </c>
      <c r="E35" s="13"/>
      <c r="F35" s="7">
        <v>130</v>
      </c>
      <c r="G35" s="8">
        <v>20663.5</v>
      </c>
      <c r="H35" s="24">
        <v>-0.31773247823591583</v>
      </c>
      <c r="I35" s="28">
        <v>0.8939165574605118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>
      <c r="A36" s="37">
        <v>125</v>
      </c>
      <c r="B36" s="3">
        <v>15793</v>
      </c>
      <c r="C36" s="23">
        <v>-3.6985380941082857E-3</v>
      </c>
      <c r="D36" s="28">
        <v>0.92916321482668518</v>
      </c>
      <c r="E36" s="13"/>
      <c r="F36" s="7">
        <v>135</v>
      </c>
      <c r="G36" s="8">
        <v>21280.400000000001</v>
      </c>
      <c r="H36" s="24">
        <v>-4.7669410688389036E-2</v>
      </c>
      <c r="I36" s="28">
        <v>0.81033344194735379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>
      <c r="A37" s="37">
        <v>127.5</v>
      </c>
      <c r="B37" s="3">
        <v>16053</v>
      </c>
      <c r="C37" s="23">
        <v>7.4761042134149608E-2</v>
      </c>
      <c r="D37" s="28">
        <v>1.040707211873156</v>
      </c>
      <c r="E37" s="13"/>
      <c r="F37" s="7">
        <v>140</v>
      </c>
      <c r="G37" s="8">
        <v>21897.9</v>
      </c>
      <c r="H37" s="24">
        <v>-0.27594297811809521</v>
      </c>
      <c r="I37" s="28">
        <v>1.3921309437401947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>
      <c r="A38" s="37">
        <v>130</v>
      </c>
      <c r="B38" s="3">
        <v>16320</v>
      </c>
      <c r="C38" s="23">
        <v>0.10007521148749073</v>
      </c>
      <c r="D38" s="28">
        <v>1.061353596292258</v>
      </c>
      <c r="E38" s="13"/>
      <c r="F38" s="7">
        <v>145</v>
      </c>
      <c r="G38" s="8">
        <v>22513.5</v>
      </c>
      <c r="H38" s="24">
        <v>-0.74947749756175652</v>
      </c>
      <c r="I38" s="28">
        <v>0.96636085097530544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>
      <c r="A39" s="37">
        <v>135</v>
      </c>
      <c r="B39" s="3">
        <v>16851</v>
      </c>
      <c r="C39" s="23">
        <v>-0.34442374628395833</v>
      </c>
      <c r="D39" s="28">
        <v>1.1172957945464064</v>
      </c>
      <c r="E39" s="13"/>
      <c r="F39" s="7">
        <v>150</v>
      </c>
      <c r="G39" s="8">
        <v>23454.7</v>
      </c>
      <c r="H39" s="24">
        <v>-0.4777305428126411</v>
      </c>
      <c r="I39" s="28">
        <v>1.1551253971795186</v>
      </c>
      <c r="J39" s="11"/>
      <c r="K39" s="11"/>
      <c r="L39" s="11"/>
      <c r="M39" s="11"/>
      <c r="N39" s="11"/>
      <c r="O39" s="11"/>
      <c r="P39" s="11"/>
      <c r="Q39" s="10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>
      <c r="A40" s="37">
        <v>140</v>
      </c>
      <c r="B40" s="3">
        <v>17378</v>
      </c>
      <c r="C40" s="23">
        <v>-1.6058978671927175E-2</v>
      </c>
      <c r="D40" s="28">
        <v>1.2188282697495449</v>
      </c>
      <c r="E40" s="13"/>
      <c r="F40" s="7">
        <v>155.5</v>
      </c>
      <c r="G40" s="8">
        <v>24577.200000000001</v>
      </c>
      <c r="H40" s="24">
        <v>4.1797073979721773E-2</v>
      </c>
      <c r="I40" s="28">
        <v>0.93836890612467472</v>
      </c>
      <c r="J40" s="11"/>
      <c r="K40" s="11"/>
      <c r="L40" s="11"/>
      <c r="M40" s="11"/>
      <c r="N40" s="11"/>
      <c r="O40" s="11"/>
      <c r="P40" s="11"/>
      <c r="Q40" s="10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>
      <c r="A41" s="37">
        <v>145</v>
      </c>
      <c r="B41" s="3">
        <v>17907</v>
      </c>
      <c r="C41" s="23">
        <v>0.10208274755871322</v>
      </c>
      <c r="D41" s="28">
        <v>1.2305644667287849</v>
      </c>
      <c r="E41" s="13"/>
      <c r="F41" s="7">
        <v>160.5</v>
      </c>
      <c r="G41" s="8">
        <v>25588.799999999999</v>
      </c>
      <c r="H41" s="24">
        <v>6.696773050246671E-2</v>
      </c>
      <c r="I41" s="28">
        <v>1.004968586360077</v>
      </c>
      <c r="J41" s="11"/>
      <c r="K41" s="11"/>
      <c r="L41" s="11"/>
      <c r="M41" s="11"/>
      <c r="N41" s="11"/>
      <c r="O41" s="11"/>
      <c r="P41" s="11"/>
      <c r="Q41" s="10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>
      <c r="A42" s="37">
        <v>150</v>
      </c>
      <c r="B42" s="3">
        <v>18434</v>
      </c>
      <c r="C42" s="23">
        <v>-3.2625351470419867E-2</v>
      </c>
      <c r="D42" s="28">
        <v>1.0827973326436464</v>
      </c>
      <c r="E42" s="13"/>
      <c r="F42" s="7">
        <v>165.5</v>
      </c>
      <c r="G42" s="8">
        <v>26610.3</v>
      </c>
      <c r="H42" s="24">
        <v>-0.18336690860274835</v>
      </c>
      <c r="I42" s="28">
        <v>0.77706831853789882</v>
      </c>
      <c r="J42" s="11"/>
      <c r="K42" s="11"/>
      <c r="L42" s="11"/>
      <c r="M42" s="11"/>
      <c r="N42" s="11"/>
      <c r="O42" s="11"/>
      <c r="P42" s="11"/>
      <c r="Q42" s="10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>
      <c r="A43" s="37">
        <v>154.5</v>
      </c>
      <c r="B43" s="3">
        <v>18909</v>
      </c>
      <c r="C43" s="23">
        <v>-0.11457336959130279</v>
      </c>
      <c r="D43" s="28">
        <v>1.2022247195480329</v>
      </c>
      <c r="E43" s="13"/>
      <c r="F43" s="7">
        <v>170.5</v>
      </c>
      <c r="G43" s="8">
        <v>27617.1</v>
      </c>
      <c r="H43" s="24">
        <v>-1.8300193853921502E-2</v>
      </c>
      <c r="I43" s="28">
        <v>0.93948521864677859</v>
      </c>
      <c r="J43" s="11"/>
      <c r="K43" s="11"/>
      <c r="L43" s="11"/>
      <c r="M43" s="11"/>
      <c r="N43" s="11"/>
      <c r="O43" s="11"/>
      <c r="P43" s="11"/>
      <c r="Q43" s="10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>
      <c r="A44" s="37">
        <v>159.5</v>
      </c>
      <c r="B44" s="3">
        <v>19427</v>
      </c>
      <c r="C44" s="23">
        <v>-9.7328121846713883E-2</v>
      </c>
      <c r="D44" s="28">
        <v>1.151154551741099</v>
      </c>
      <c r="E44" s="13"/>
      <c r="F44" s="7">
        <v>175.5</v>
      </c>
      <c r="G44" s="8">
        <v>28623.8</v>
      </c>
      <c r="H44" s="24">
        <v>-0.13574118865726273</v>
      </c>
      <c r="I44" s="28">
        <v>1.0241767432203563</v>
      </c>
      <c r="J44" s="11"/>
      <c r="K44" s="11"/>
      <c r="L44" s="11"/>
      <c r="M44" s="11"/>
      <c r="N44" s="11"/>
      <c r="O44" s="11"/>
      <c r="P44" s="11"/>
      <c r="Q44" s="10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>
      <c r="A45" s="37">
        <v>164.5</v>
      </c>
      <c r="B45" s="3">
        <v>19984</v>
      </c>
      <c r="C45" s="23">
        <v>0.37033634820043065</v>
      </c>
      <c r="D45" s="28">
        <v>1.0994307770221783</v>
      </c>
      <c r="E45" s="13"/>
      <c r="F45" s="7">
        <v>180.5</v>
      </c>
      <c r="G45" s="8">
        <v>29640.2</v>
      </c>
      <c r="H45" s="24">
        <v>-0.28199515484963095</v>
      </c>
      <c r="I45" s="28">
        <v>0.98219211506698134</v>
      </c>
      <c r="J45" s="11"/>
      <c r="K45" s="11"/>
      <c r="L45" s="11"/>
      <c r="M45" s="11"/>
      <c r="N45" s="11"/>
      <c r="O45" s="11"/>
      <c r="P45" s="11"/>
      <c r="Q45" s="10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>
      <c r="A46" s="37">
        <v>169.5</v>
      </c>
      <c r="B46" s="3">
        <v>20548</v>
      </c>
      <c r="C46" s="23">
        <v>0.29543019182431868</v>
      </c>
      <c r="D46" s="28">
        <v>1.2133450792685307</v>
      </c>
      <c r="E46" s="13"/>
      <c r="F46" s="7">
        <v>185.5</v>
      </c>
      <c r="G46" s="8">
        <v>30649.1</v>
      </c>
      <c r="H46" s="24">
        <v>-0.10563787948072685</v>
      </c>
      <c r="I46" s="28">
        <v>1.1549280465924954</v>
      </c>
      <c r="J46" s="11"/>
      <c r="K46" s="11"/>
      <c r="L46" s="11"/>
      <c r="M46" s="11"/>
      <c r="N46" s="11"/>
      <c r="O46" s="11"/>
      <c r="P46" s="11"/>
      <c r="Q46" s="10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>
      <c r="A47" s="37">
        <v>174.5</v>
      </c>
      <c r="B47" s="3">
        <v>21110</v>
      </c>
      <c r="C47" s="23">
        <v>8.8955290936494152E-2</v>
      </c>
      <c r="D47" s="28">
        <v>1.24290424630883</v>
      </c>
      <c r="E47" s="13"/>
      <c r="F47" s="7">
        <v>190.5</v>
      </c>
      <c r="G47" s="8">
        <v>31669.4</v>
      </c>
      <c r="H47" s="24">
        <v>-0.19542542230510865</v>
      </c>
      <c r="I47" s="28">
        <v>0.8532488510117201</v>
      </c>
      <c r="J47" s="11"/>
      <c r="K47" s="11"/>
      <c r="L47" s="11"/>
      <c r="M47" s="11"/>
      <c r="N47" s="11"/>
      <c r="O47" s="11"/>
      <c r="P47" s="11"/>
      <c r="Q47" s="10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>
      <c r="A48" s="37">
        <v>179.5</v>
      </c>
      <c r="B48" s="3">
        <v>21679</v>
      </c>
      <c r="C48" s="23">
        <v>-0.38735742392151212</v>
      </c>
      <c r="D48" s="28">
        <v>1.2157330137769649</v>
      </c>
      <c r="E48" s="13"/>
      <c r="F48" s="7">
        <v>195.5</v>
      </c>
      <c r="G48" s="8">
        <v>32681.5</v>
      </c>
      <c r="H48" s="24">
        <v>-0.10574668827389226</v>
      </c>
      <c r="I48" s="28">
        <v>0.93663722146176964</v>
      </c>
      <c r="J48" s="11"/>
      <c r="K48" s="11"/>
      <c r="L48" s="11"/>
      <c r="M48" s="11"/>
      <c r="N48" s="11"/>
      <c r="O48" s="11"/>
      <c r="P48" s="11"/>
      <c r="Q48" s="10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>
      <c r="A49" s="37">
        <v>184.5</v>
      </c>
      <c r="B49" s="3">
        <v>22246</v>
      </c>
      <c r="C49" s="23">
        <v>-0.39285133768142422</v>
      </c>
      <c r="D49" s="38">
        <v>1.0107277665013232</v>
      </c>
      <c r="E49" s="13"/>
      <c r="F49" s="5">
        <v>200.5</v>
      </c>
      <c r="G49" s="9">
        <v>33688.800000000003</v>
      </c>
      <c r="H49" s="29">
        <v>6.8424281126355166E-2</v>
      </c>
      <c r="I49" s="30">
        <v>1.3722329632232966</v>
      </c>
      <c r="J49" s="11"/>
      <c r="K49" s="11"/>
      <c r="L49" s="11"/>
      <c r="M49" s="11"/>
      <c r="N49" s="11"/>
      <c r="O49" s="11"/>
      <c r="P49" s="11"/>
      <c r="Q49" s="10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>
      <c r="A50" s="37">
        <v>189.5</v>
      </c>
      <c r="B50" s="3">
        <v>22812</v>
      </c>
      <c r="C50" s="23">
        <v>-0.26676995996951297</v>
      </c>
      <c r="D50" s="38">
        <v>1.1801260390563628</v>
      </c>
      <c r="E50" s="13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0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>
      <c r="A51" s="37">
        <v>194.5</v>
      </c>
      <c r="B51" s="3">
        <v>23381</v>
      </c>
      <c r="C51" s="23">
        <v>-0.11196941193651215</v>
      </c>
      <c r="D51" s="28">
        <v>1.0991376140503759</v>
      </c>
      <c r="E51" s="13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0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>
      <c r="A52" s="39">
        <v>199.5</v>
      </c>
      <c r="B52" s="40">
        <v>23943</v>
      </c>
      <c r="C52" s="41">
        <v>1.6655583777221251E-2</v>
      </c>
      <c r="D52" s="30">
        <v>1.0127292488585877</v>
      </c>
      <c r="E52" s="1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0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39">
      <c r="A53" s="11"/>
      <c r="B53" s="11"/>
      <c r="C53" s="11"/>
      <c r="D53" s="11"/>
      <c r="E53" s="13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0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:39">
      <c r="A54" s="11"/>
      <c r="B54" s="11"/>
      <c r="C54" s="11"/>
      <c r="D54" s="11"/>
      <c r="E54" s="13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0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39">
      <c r="A55" s="11"/>
      <c r="B55" s="11"/>
      <c r="C55" s="11"/>
      <c r="D55" s="11"/>
      <c r="E55" s="13"/>
      <c r="F55" s="11"/>
      <c r="G55" s="13"/>
      <c r="H55" s="11"/>
      <c r="I55" s="10"/>
      <c r="J55" s="11"/>
      <c r="K55" s="11"/>
      <c r="L55" s="11"/>
      <c r="M55" s="11"/>
      <c r="N55" s="11"/>
      <c r="O55" s="11"/>
      <c r="P55" s="11"/>
      <c r="Q55" s="10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>
      <c r="A56" s="11"/>
      <c r="B56" s="11"/>
      <c r="C56" s="11"/>
      <c r="D56" s="11"/>
      <c r="E56" s="13"/>
      <c r="F56" s="11"/>
      <c r="G56" s="13"/>
      <c r="H56" s="11"/>
      <c r="I56" s="10"/>
      <c r="J56" s="11"/>
      <c r="K56" s="11"/>
      <c r="L56" s="11"/>
      <c r="M56" s="11"/>
      <c r="N56" s="11"/>
      <c r="O56" s="11"/>
      <c r="P56" s="11"/>
      <c r="Q56" s="10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>
      <c r="G57" s="13"/>
      <c r="I57" s="14"/>
      <c r="Q57" s="14"/>
    </row>
    <row r="58" spans="1:39">
      <c r="G58" s="13"/>
      <c r="I58" s="14"/>
      <c r="Q58" s="14"/>
    </row>
    <row r="59" spans="1:39">
      <c r="G59" s="13"/>
      <c r="I59" s="14"/>
      <c r="Q59" s="14"/>
    </row>
    <row r="60" spans="1:39">
      <c r="G60" s="13"/>
      <c r="I60" s="14"/>
      <c r="Q60" s="14"/>
    </row>
    <row r="61" spans="1:39">
      <c r="G61" s="13"/>
      <c r="I61" s="14"/>
    </row>
    <row r="62" spans="1:39">
      <c r="G62" s="13"/>
      <c r="I62" s="14"/>
    </row>
    <row r="63" spans="1:39">
      <c r="G63" s="13"/>
      <c r="I63" s="14"/>
    </row>
    <row r="64" spans="1:39">
      <c r="D64" s="14"/>
      <c r="G64" s="13"/>
      <c r="I64" s="14"/>
    </row>
    <row r="65" spans="4:9">
      <c r="D65" s="14"/>
      <c r="G65" s="13"/>
      <c r="I65" s="14"/>
    </row>
    <row r="66" spans="4:9">
      <c r="D66" s="14"/>
      <c r="G66" s="13"/>
      <c r="I66" s="14"/>
    </row>
    <row r="67" spans="4:9">
      <c r="D67" s="14"/>
      <c r="G67" s="13"/>
      <c r="I67" s="14"/>
    </row>
    <row r="68" spans="4:9">
      <c r="D68" s="14"/>
      <c r="G68" s="13"/>
      <c r="I68" s="14"/>
    </row>
    <row r="69" spans="4:9">
      <c r="D69" s="14"/>
      <c r="G69" s="13"/>
      <c r="I69" s="14"/>
    </row>
    <row r="70" spans="4:9">
      <c r="D70" s="14"/>
      <c r="G70" s="13"/>
      <c r="I70" s="14"/>
    </row>
    <row r="71" spans="4:9">
      <c r="D71" s="14"/>
      <c r="G71" s="13"/>
      <c r="I71" s="14"/>
    </row>
    <row r="72" spans="4:9">
      <c r="D72" s="14"/>
      <c r="G72" s="13"/>
      <c r="I72" s="14"/>
    </row>
    <row r="73" spans="4:9">
      <c r="D73" s="14"/>
      <c r="G73" s="13"/>
      <c r="I73" s="14"/>
    </row>
    <row r="74" spans="4:9">
      <c r="D74" s="14"/>
      <c r="G74" s="13"/>
      <c r="I74" s="14"/>
    </row>
    <row r="75" spans="4:9">
      <c r="D75" s="14"/>
    </row>
    <row r="76" spans="4:9">
      <c r="D76" s="14"/>
    </row>
    <row r="77" spans="4:9">
      <c r="D77" s="14"/>
    </row>
    <row r="78" spans="4:9">
      <c r="D78" s="14"/>
    </row>
    <row r="79" spans="4:9">
      <c r="D79" s="14"/>
    </row>
    <row r="80" spans="4:9">
      <c r="D80" s="14"/>
    </row>
    <row r="81" spans="4:4">
      <c r="D81" s="14"/>
    </row>
    <row r="82" spans="4:4">
      <c r="D82" s="14"/>
    </row>
    <row r="83" spans="4:4">
      <c r="D83" s="14"/>
    </row>
    <row r="84" spans="4:4">
      <c r="D84" s="14"/>
    </row>
    <row r="85" spans="4:4">
      <c r="D85" s="14"/>
    </row>
    <row r="86" spans="4:4">
      <c r="D86" s="14"/>
    </row>
    <row r="87" spans="4:4">
      <c r="D87" s="14"/>
    </row>
    <row r="88" spans="4:4">
      <c r="D88" s="14"/>
    </row>
    <row r="89" spans="4:4">
      <c r="D89" s="14"/>
    </row>
    <row r="90" spans="4:4">
      <c r="D90" s="14"/>
    </row>
    <row r="91" spans="4:4">
      <c r="D91" s="14"/>
    </row>
    <row r="92" spans="4:4">
      <c r="D92" s="14"/>
    </row>
    <row r="93" spans="4:4">
      <c r="D93" s="14"/>
    </row>
    <row r="94" spans="4:4">
      <c r="D94" s="14"/>
    </row>
    <row r="95" spans="4:4">
      <c r="D95" s="14"/>
    </row>
    <row r="96" spans="4:4">
      <c r="D96" s="14"/>
    </row>
    <row r="97" spans="4:4">
      <c r="D97" s="14"/>
    </row>
    <row r="98" spans="4:4">
      <c r="D98" s="14"/>
    </row>
    <row r="99" spans="4:4">
      <c r="D99" s="14"/>
    </row>
    <row r="100" spans="4:4">
      <c r="D100" s="14"/>
    </row>
    <row r="101" spans="4:4">
      <c r="D101" s="14"/>
    </row>
    <row r="102" spans="4:4">
      <c r="D102" s="14"/>
    </row>
    <row r="103" spans="4:4">
      <c r="D103" s="14"/>
    </row>
    <row r="104" spans="4:4">
      <c r="D104" s="14"/>
    </row>
    <row r="105" spans="4:4">
      <c r="D105" s="14"/>
    </row>
    <row r="106" spans="4:4">
      <c r="D106" s="14"/>
    </row>
    <row r="107" spans="4:4">
      <c r="D107" s="14"/>
    </row>
    <row r="108" spans="4:4">
      <c r="D108" s="14"/>
    </row>
    <row r="109" spans="4:4">
      <c r="D109" s="14"/>
    </row>
    <row r="110" spans="4:4">
      <c r="D110" s="14"/>
    </row>
    <row r="111" spans="4:4">
      <c r="D111" s="14"/>
    </row>
    <row r="112" spans="4:4">
      <c r="D112" s="14"/>
    </row>
    <row r="113" spans="4:4">
      <c r="D113" s="14"/>
    </row>
    <row r="114" spans="4:4">
      <c r="D114" s="14"/>
    </row>
    <row r="115" spans="4:4">
      <c r="D115" s="14"/>
    </row>
    <row r="116" spans="4:4">
      <c r="D116" s="14"/>
    </row>
    <row r="117" spans="4:4">
      <c r="D117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1"/>
  <sheetViews>
    <sheetView workbookViewId="0">
      <selection sqref="A1:E1048576"/>
    </sheetView>
  </sheetViews>
  <sheetFormatPr baseColWidth="10" defaultColWidth="11" defaultRowHeight="13"/>
  <cols>
    <col min="1" max="5" width="11" style="46"/>
    <col min="6" max="16384" width="11" style="2"/>
  </cols>
  <sheetData>
    <row r="1" spans="1:5">
      <c r="A1" s="46" t="s">
        <v>5</v>
      </c>
      <c r="B1" s="46" t="s">
        <v>1</v>
      </c>
      <c r="C1" s="46" t="s">
        <v>2</v>
      </c>
      <c r="D1" s="46" t="s">
        <v>3</v>
      </c>
      <c r="E1" s="46" t="s">
        <v>4</v>
      </c>
    </row>
    <row r="2" spans="1:5">
      <c r="B2" s="46" t="s">
        <v>10</v>
      </c>
      <c r="C2" s="46" t="s">
        <v>11</v>
      </c>
      <c r="D2" s="46" t="s">
        <v>11</v>
      </c>
      <c r="E2" s="46" t="s">
        <v>11</v>
      </c>
    </row>
    <row r="3" spans="1:5">
      <c r="B3" s="46">
        <v>0.5</v>
      </c>
      <c r="C3" s="8">
        <v>299.3</v>
      </c>
      <c r="D3" s="8">
        <v>-868.2</v>
      </c>
      <c r="E3" s="8">
        <v>2079.4</v>
      </c>
    </row>
    <row r="4" spans="1:5">
      <c r="B4" s="46">
        <v>5</v>
      </c>
      <c r="C4" s="8">
        <v>1153.9000000000001</v>
      </c>
      <c r="D4" s="8">
        <v>-149.1</v>
      </c>
      <c r="E4" s="8">
        <v>2777.6</v>
      </c>
    </row>
    <row r="5" spans="1:5">
      <c r="B5" s="46">
        <v>10</v>
      </c>
      <c r="C5" s="8">
        <v>2111.6</v>
      </c>
      <c r="D5" s="8">
        <v>756.6</v>
      </c>
      <c r="E5" s="8">
        <v>3569.1</v>
      </c>
    </row>
    <row r="6" spans="1:5">
      <c r="B6" s="46">
        <v>15</v>
      </c>
      <c r="C6" s="8">
        <v>3045.7</v>
      </c>
      <c r="D6" s="8">
        <v>1686.4</v>
      </c>
      <c r="E6" s="8">
        <v>4416.1000000000004</v>
      </c>
    </row>
    <row r="7" spans="1:5">
      <c r="B7" s="46">
        <v>20</v>
      </c>
      <c r="C7" s="8">
        <v>3991.7</v>
      </c>
      <c r="D7" s="8">
        <v>2643.9</v>
      </c>
      <c r="E7" s="8">
        <v>5218</v>
      </c>
    </row>
    <row r="8" spans="1:5">
      <c r="B8" s="46">
        <v>25</v>
      </c>
      <c r="C8" s="8">
        <v>4934.5</v>
      </c>
      <c r="D8" s="8">
        <v>3682.2</v>
      </c>
      <c r="E8" s="8">
        <v>5984.7</v>
      </c>
    </row>
    <row r="9" spans="1:5">
      <c r="B9" s="46">
        <v>30</v>
      </c>
      <c r="C9" s="8">
        <v>5878.4</v>
      </c>
      <c r="D9" s="8">
        <v>4839.3999999999996</v>
      </c>
      <c r="E9" s="8">
        <v>6756.1</v>
      </c>
    </row>
    <row r="10" spans="1:5">
      <c r="B10" s="46">
        <v>35</v>
      </c>
      <c r="C10" s="8">
        <v>6812.3</v>
      </c>
      <c r="D10" s="8">
        <v>6032.9</v>
      </c>
      <c r="E10" s="8">
        <v>7401.9</v>
      </c>
    </row>
    <row r="11" spans="1:5">
      <c r="B11" s="46">
        <v>40</v>
      </c>
      <c r="C11" s="8">
        <v>7741.6</v>
      </c>
      <c r="D11" s="8">
        <v>7637.6</v>
      </c>
      <c r="E11" s="8">
        <v>7865.6</v>
      </c>
    </row>
    <row r="12" spans="1:5">
      <c r="B12" s="46">
        <v>45</v>
      </c>
      <c r="C12" s="8">
        <v>8629.4</v>
      </c>
      <c r="D12" s="8">
        <v>8100.3</v>
      </c>
      <c r="E12" s="8">
        <v>9278.1</v>
      </c>
    </row>
    <row r="13" spans="1:5">
      <c r="B13" s="46">
        <v>50</v>
      </c>
      <c r="C13" s="8">
        <v>9523.4</v>
      </c>
      <c r="D13" s="8">
        <v>8827.5</v>
      </c>
      <c r="E13" s="8">
        <v>10230.700000000001</v>
      </c>
    </row>
    <row r="14" spans="1:5">
      <c r="B14" s="46">
        <v>55</v>
      </c>
      <c r="C14" s="8">
        <v>10423.9</v>
      </c>
      <c r="D14" s="8">
        <v>9722.7000000000007</v>
      </c>
      <c r="E14" s="8">
        <v>11014.5</v>
      </c>
    </row>
    <row r="15" spans="1:5">
      <c r="B15" s="46">
        <v>60</v>
      </c>
      <c r="C15" s="8">
        <v>11331.3</v>
      </c>
      <c r="D15" s="8">
        <v>10888.1</v>
      </c>
      <c r="E15" s="8">
        <v>11629.1</v>
      </c>
    </row>
    <row r="16" spans="1:5">
      <c r="B16" s="46">
        <v>65</v>
      </c>
      <c r="C16" s="8">
        <v>11864.2</v>
      </c>
      <c r="D16" s="8">
        <v>11368.9</v>
      </c>
      <c r="E16" s="8">
        <v>12338</v>
      </c>
    </row>
    <row r="17" spans="2:5">
      <c r="B17" s="46">
        <v>70</v>
      </c>
      <c r="C17" s="8">
        <v>12397</v>
      </c>
      <c r="D17" s="8">
        <v>11886.3</v>
      </c>
      <c r="E17" s="8">
        <v>12912.3</v>
      </c>
    </row>
    <row r="18" spans="2:5">
      <c r="B18" s="46">
        <v>75</v>
      </c>
      <c r="C18" s="8">
        <v>12925.6</v>
      </c>
      <c r="D18" s="8">
        <v>12448.5</v>
      </c>
      <c r="E18" s="8">
        <v>13430.2</v>
      </c>
    </row>
    <row r="19" spans="2:5">
      <c r="B19" s="46">
        <v>80</v>
      </c>
      <c r="C19" s="8">
        <v>13472.5</v>
      </c>
      <c r="D19" s="8">
        <v>13161.9</v>
      </c>
      <c r="E19" s="8">
        <v>13965.2</v>
      </c>
    </row>
    <row r="20" spans="2:5">
      <c r="B20" s="46">
        <v>85</v>
      </c>
      <c r="C20" s="8">
        <v>14564.6</v>
      </c>
      <c r="D20" s="8">
        <v>13960</v>
      </c>
      <c r="E20" s="8">
        <v>15075.3</v>
      </c>
    </row>
    <row r="21" spans="2:5">
      <c r="B21" s="46">
        <v>87.5</v>
      </c>
      <c r="C21" s="8">
        <v>15131.6</v>
      </c>
      <c r="D21" s="8">
        <v>14689.8</v>
      </c>
      <c r="E21" s="8">
        <v>15439.9</v>
      </c>
    </row>
    <row r="22" spans="2:5">
      <c r="B22" s="46">
        <v>90</v>
      </c>
      <c r="C22" s="8">
        <v>15472.5</v>
      </c>
      <c r="D22" s="8">
        <v>14979.3</v>
      </c>
      <c r="E22" s="8">
        <v>15966.8</v>
      </c>
    </row>
    <row r="23" spans="2:5">
      <c r="B23" s="46">
        <v>92.5</v>
      </c>
      <c r="C23" s="8">
        <v>15799.3</v>
      </c>
      <c r="D23" s="8">
        <v>15236.7</v>
      </c>
      <c r="E23" s="8">
        <v>16388.099999999999</v>
      </c>
    </row>
    <row r="24" spans="2:5">
      <c r="B24" s="46">
        <v>95</v>
      </c>
      <c r="C24" s="8">
        <v>16128.2</v>
      </c>
      <c r="D24" s="8">
        <v>15508.9</v>
      </c>
      <c r="E24" s="8">
        <v>16780.2</v>
      </c>
    </row>
    <row r="25" spans="2:5">
      <c r="B25" s="46">
        <v>97.5</v>
      </c>
      <c r="C25" s="8">
        <v>16459.5</v>
      </c>
      <c r="D25" s="8">
        <v>15791.7</v>
      </c>
      <c r="E25" s="8">
        <v>17154.599999999999</v>
      </c>
    </row>
    <row r="26" spans="2:5">
      <c r="B26" s="46">
        <v>100</v>
      </c>
      <c r="C26" s="8">
        <v>16789.3</v>
      </c>
      <c r="D26" s="8">
        <v>16081.6</v>
      </c>
      <c r="E26" s="8">
        <v>17518.2</v>
      </c>
    </row>
    <row r="27" spans="2:5">
      <c r="B27" s="46">
        <v>102.5</v>
      </c>
      <c r="C27" s="8">
        <v>17118.400000000001</v>
      </c>
      <c r="D27" s="8">
        <v>16389.400000000001</v>
      </c>
      <c r="E27" s="8">
        <v>17861.7</v>
      </c>
    </row>
    <row r="28" spans="2:5">
      <c r="B28" s="46">
        <v>105</v>
      </c>
      <c r="C28" s="8">
        <v>17442.900000000001</v>
      </c>
      <c r="D28" s="8">
        <v>16689.400000000001</v>
      </c>
      <c r="E28" s="8">
        <v>18193.3</v>
      </c>
    </row>
    <row r="29" spans="2:5">
      <c r="B29" s="46">
        <v>107.5</v>
      </c>
      <c r="C29" s="8">
        <v>17768.099999999999</v>
      </c>
      <c r="D29" s="8">
        <v>16997.5</v>
      </c>
      <c r="E29" s="8">
        <v>18510.8</v>
      </c>
    </row>
    <row r="30" spans="2:5">
      <c r="B30" s="46">
        <v>110</v>
      </c>
      <c r="C30" s="8">
        <v>18088.3</v>
      </c>
      <c r="D30" s="8">
        <v>17323.8</v>
      </c>
      <c r="E30" s="8">
        <v>18820.7</v>
      </c>
    </row>
    <row r="31" spans="2:5">
      <c r="B31" s="46">
        <v>112.5</v>
      </c>
      <c r="C31" s="8">
        <v>18413.7</v>
      </c>
      <c r="D31" s="8">
        <v>17651</v>
      </c>
      <c r="E31" s="8">
        <v>19122.7</v>
      </c>
    </row>
    <row r="32" spans="2:5">
      <c r="B32" s="46">
        <v>115</v>
      </c>
      <c r="C32" s="8">
        <v>18742.599999999999</v>
      </c>
      <c r="D32" s="8">
        <v>17999.599999999999</v>
      </c>
      <c r="E32" s="8">
        <v>19415.8</v>
      </c>
    </row>
    <row r="33" spans="2:5">
      <c r="B33" s="46">
        <v>120</v>
      </c>
      <c r="C33" s="8">
        <v>19402.8</v>
      </c>
      <c r="D33" s="8">
        <v>18750.2</v>
      </c>
      <c r="E33" s="8">
        <v>19964.400000000001</v>
      </c>
    </row>
    <row r="34" spans="2:5">
      <c r="B34" s="46">
        <v>125</v>
      </c>
      <c r="C34" s="8">
        <v>20049.099999999999</v>
      </c>
      <c r="D34" s="8">
        <v>19612.099999999999</v>
      </c>
      <c r="E34" s="8">
        <v>20459</v>
      </c>
    </row>
    <row r="35" spans="2:5">
      <c r="B35" s="46">
        <v>130</v>
      </c>
      <c r="C35" s="8">
        <v>20663.5</v>
      </c>
      <c r="D35" s="8">
        <v>20137.400000000001</v>
      </c>
      <c r="E35" s="8">
        <v>21224.400000000001</v>
      </c>
    </row>
    <row r="36" spans="2:5">
      <c r="B36" s="46">
        <v>135</v>
      </c>
      <c r="C36" s="8">
        <v>21280.400000000001</v>
      </c>
      <c r="D36" s="8">
        <v>20694.2</v>
      </c>
      <c r="E36" s="8">
        <v>21940.400000000001</v>
      </c>
    </row>
    <row r="37" spans="2:5">
      <c r="B37" s="46">
        <v>140</v>
      </c>
      <c r="C37" s="8">
        <v>21897.9</v>
      </c>
      <c r="D37" s="8">
        <v>21308</v>
      </c>
      <c r="E37" s="8">
        <v>22641.1</v>
      </c>
    </row>
    <row r="38" spans="2:5">
      <c r="B38" s="46">
        <v>145</v>
      </c>
      <c r="C38" s="8">
        <v>22513.5</v>
      </c>
      <c r="D38" s="8">
        <v>22005</v>
      </c>
      <c r="E38" s="8">
        <v>23317</v>
      </c>
    </row>
    <row r="39" spans="2:5">
      <c r="B39" s="46">
        <v>150</v>
      </c>
      <c r="C39" s="8">
        <v>23454.7</v>
      </c>
      <c r="D39" s="8">
        <v>22650.400000000001</v>
      </c>
      <c r="E39" s="8">
        <v>24584.6</v>
      </c>
    </row>
    <row r="40" spans="2:5">
      <c r="B40" s="46">
        <v>155.5</v>
      </c>
      <c r="C40" s="8">
        <v>24577.200000000001</v>
      </c>
      <c r="D40" s="8">
        <v>23446.7</v>
      </c>
      <c r="E40" s="8">
        <v>26011.1</v>
      </c>
    </row>
    <row r="41" spans="2:5">
      <c r="B41" s="46">
        <v>160.5</v>
      </c>
      <c r="C41" s="8">
        <v>25588.799999999999</v>
      </c>
      <c r="D41" s="8">
        <v>24202.2</v>
      </c>
      <c r="E41" s="8">
        <v>27232.3</v>
      </c>
    </row>
    <row r="42" spans="2:5">
      <c r="B42" s="46">
        <v>165.5</v>
      </c>
      <c r="C42" s="8">
        <v>26610.3</v>
      </c>
      <c r="D42" s="8">
        <v>25017.9</v>
      </c>
      <c r="E42" s="8">
        <v>28486.5</v>
      </c>
    </row>
    <row r="43" spans="2:5">
      <c r="B43" s="46">
        <v>170.5</v>
      </c>
      <c r="C43" s="8">
        <v>27617.1</v>
      </c>
      <c r="D43" s="8">
        <v>25830.7</v>
      </c>
      <c r="E43" s="8">
        <v>29685.9</v>
      </c>
    </row>
    <row r="44" spans="2:5">
      <c r="B44" s="46">
        <v>175.5</v>
      </c>
      <c r="C44" s="8">
        <v>28623.8</v>
      </c>
      <c r="D44" s="8">
        <v>26658.6</v>
      </c>
      <c r="E44" s="8">
        <v>30923.8</v>
      </c>
    </row>
    <row r="45" spans="2:5">
      <c r="B45" s="46">
        <v>180.5</v>
      </c>
      <c r="C45" s="8">
        <v>29640.2</v>
      </c>
      <c r="D45" s="8">
        <v>27509.9</v>
      </c>
      <c r="E45" s="8">
        <v>32049.8</v>
      </c>
    </row>
    <row r="46" spans="2:5">
      <c r="B46" s="46">
        <v>185.5</v>
      </c>
      <c r="C46" s="8">
        <v>30649.1</v>
      </c>
      <c r="D46" s="8">
        <v>28360.7</v>
      </c>
      <c r="E46" s="8">
        <v>33158.5</v>
      </c>
    </row>
    <row r="47" spans="2:5">
      <c r="B47" s="46">
        <v>190.5</v>
      </c>
      <c r="C47" s="8">
        <v>31669.4</v>
      </c>
      <c r="D47" s="8">
        <v>29270.7</v>
      </c>
      <c r="E47" s="8">
        <v>34356.199999999997</v>
      </c>
    </row>
    <row r="48" spans="2:5">
      <c r="B48" s="46">
        <v>195.5</v>
      </c>
      <c r="C48" s="8">
        <v>32681.5</v>
      </c>
      <c r="D48" s="8">
        <v>30159.1</v>
      </c>
      <c r="E48" s="8">
        <v>35494.800000000003</v>
      </c>
    </row>
    <row r="49" spans="1:5">
      <c r="B49" s="46">
        <v>200.5</v>
      </c>
      <c r="C49" s="8">
        <v>33688.800000000003</v>
      </c>
      <c r="D49" s="8">
        <v>31033.8</v>
      </c>
      <c r="E49" s="8">
        <v>36601.1</v>
      </c>
    </row>
    <row r="51" spans="1:5">
      <c r="A51" s="46" t="s">
        <v>6</v>
      </c>
      <c r="B51" s="46" t="s">
        <v>1</v>
      </c>
      <c r="C51" s="46" t="s">
        <v>2</v>
      </c>
      <c r="D51" s="46" t="s">
        <v>3</v>
      </c>
      <c r="E51" s="46" t="s">
        <v>4</v>
      </c>
    </row>
    <row r="52" spans="1:5">
      <c r="B52" s="46" t="s">
        <v>10</v>
      </c>
      <c r="C52" s="46" t="s">
        <v>11</v>
      </c>
      <c r="D52" s="46" t="s">
        <v>11</v>
      </c>
      <c r="E52" s="46" t="s">
        <v>11</v>
      </c>
    </row>
    <row r="53" spans="1:5">
      <c r="B53" s="46">
        <v>0.75</v>
      </c>
      <c r="C53" s="8">
        <v>6953.8</v>
      </c>
      <c r="D53" s="8">
        <v>5908.1</v>
      </c>
      <c r="E53" s="8">
        <v>7949.3</v>
      </c>
    </row>
    <row r="54" spans="1:5">
      <c r="B54" s="46">
        <v>5.25</v>
      </c>
      <c r="C54" s="8">
        <v>7421.5</v>
      </c>
      <c r="D54" s="8">
        <v>6420.8</v>
      </c>
      <c r="E54" s="8">
        <v>8359</v>
      </c>
    </row>
    <row r="55" spans="1:5">
      <c r="B55" s="46">
        <v>10.5</v>
      </c>
      <c r="C55" s="8">
        <v>7989.9</v>
      </c>
      <c r="D55" s="8">
        <v>7051.9</v>
      </c>
      <c r="E55" s="8">
        <v>8824.7999999999993</v>
      </c>
    </row>
    <row r="56" spans="1:5">
      <c r="B56" s="46">
        <v>15.5</v>
      </c>
      <c r="C56" s="8">
        <v>8512.1</v>
      </c>
      <c r="D56" s="8">
        <v>7634.8</v>
      </c>
      <c r="E56" s="8">
        <v>9246.5</v>
      </c>
    </row>
    <row r="57" spans="1:5">
      <c r="B57" s="46">
        <v>20.5</v>
      </c>
      <c r="C57" s="8">
        <v>9031</v>
      </c>
      <c r="D57" s="8">
        <v>8272.4</v>
      </c>
      <c r="E57" s="8">
        <v>9660.6</v>
      </c>
    </row>
    <row r="58" spans="1:5">
      <c r="B58" s="46">
        <v>25.5</v>
      </c>
      <c r="C58" s="8">
        <v>9544.2000000000007</v>
      </c>
      <c r="D58" s="8">
        <v>8891.2999999999993</v>
      </c>
      <c r="E58" s="8">
        <v>10052.9</v>
      </c>
    </row>
    <row r="59" spans="1:5">
      <c r="B59" s="46">
        <v>30.5</v>
      </c>
      <c r="C59" s="8">
        <v>10058.9</v>
      </c>
      <c r="D59" s="8">
        <v>9583.2999999999993</v>
      </c>
      <c r="E59" s="8">
        <v>10398.6</v>
      </c>
    </row>
    <row r="60" spans="1:5">
      <c r="B60" s="46">
        <v>35.5</v>
      </c>
      <c r="C60" s="8">
        <v>10554.4</v>
      </c>
      <c r="D60" s="8">
        <v>10329.799999999999</v>
      </c>
      <c r="E60" s="8">
        <v>10701.1</v>
      </c>
    </row>
    <row r="61" spans="1:5">
      <c r="B61" s="46">
        <v>40.5</v>
      </c>
      <c r="C61" s="8">
        <v>10887.8</v>
      </c>
      <c r="D61" s="8">
        <v>10603.1</v>
      </c>
      <c r="E61" s="8">
        <v>11200.1</v>
      </c>
    </row>
    <row r="62" spans="1:5">
      <c r="B62" s="46">
        <v>45.75</v>
      </c>
      <c r="C62" s="8">
        <v>11215</v>
      </c>
      <c r="D62" s="8">
        <v>10884.3</v>
      </c>
      <c r="E62" s="8">
        <v>11607.6</v>
      </c>
    </row>
    <row r="63" spans="1:5">
      <c r="B63" s="46">
        <v>50.5</v>
      </c>
      <c r="C63" s="8">
        <v>11540</v>
      </c>
      <c r="D63" s="8">
        <v>11173</v>
      </c>
      <c r="E63" s="8">
        <v>11988.8</v>
      </c>
    </row>
    <row r="64" spans="1:5">
      <c r="B64" s="46">
        <v>54.25</v>
      </c>
      <c r="C64" s="8">
        <v>11769.7</v>
      </c>
      <c r="D64" s="8">
        <v>11406</v>
      </c>
      <c r="E64" s="8">
        <v>12246.8</v>
      </c>
    </row>
    <row r="65" spans="2:5">
      <c r="B65" s="46">
        <v>59.5</v>
      </c>
      <c r="C65" s="8">
        <v>12416.5</v>
      </c>
      <c r="D65" s="8">
        <v>11974.8</v>
      </c>
      <c r="E65" s="8">
        <v>12837.1</v>
      </c>
    </row>
    <row r="66" spans="2:5">
      <c r="B66" s="46">
        <v>65.5</v>
      </c>
      <c r="C66" s="8">
        <v>13130.7</v>
      </c>
      <c r="D66" s="8">
        <v>12809.7</v>
      </c>
      <c r="E66" s="8">
        <v>13393.9</v>
      </c>
    </row>
    <row r="67" spans="2:5">
      <c r="B67" s="46">
        <v>69.5</v>
      </c>
      <c r="C67" s="8">
        <v>13503.8</v>
      </c>
      <c r="D67" s="8">
        <v>13114.2</v>
      </c>
      <c r="E67" s="8">
        <v>13897.4</v>
      </c>
    </row>
    <row r="68" spans="2:5">
      <c r="B68" s="46">
        <v>75.75</v>
      </c>
      <c r="C68" s="8">
        <v>14055.6</v>
      </c>
      <c r="D68" s="8">
        <v>13599</v>
      </c>
      <c r="E68" s="8">
        <v>14532</v>
      </c>
    </row>
    <row r="69" spans="2:5">
      <c r="B69" s="46">
        <v>80.5</v>
      </c>
      <c r="C69" s="8">
        <v>14516.1</v>
      </c>
      <c r="D69" s="8">
        <v>14040.2</v>
      </c>
      <c r="E69" s="8">
        <v>14991.8</v>
      </c>
    </row>
    <row r="70" spans="2:5">
      <c r="B70" s="46">
        <v>85.75</v>
      </c>
      <c r="C70" s="8">
        <v>14968.5</v>
      </c>
      <c r="D70" s="8">
        <v>14541.7</v>
      </c>
      <c r="E70" s="8">
        <v>15433.1</v>
      </c>
    </row>
    <row r="71" spans="2:5">
      <c r="B71" s="46">
        <v>90</v>
      </c>
      <c r="C71" s="8">
        <v>15376.8</v>
      </c>
      <c r="D71" s="8">
        <v>15064.7</v>
      </c>
      <c r="E71" s="8">
        <v>15816.5</v>
      </c>
    </row>
    <row r="72" spans="2:5">
      <c r="B72" s="46">
        <v>95.75</v>
      </c>
      <c r="C72" s="8">
        <v>16170</v>
      </c>
      <c r="D72" s="8">
        <v>15630.3</v>
      </c>
      <c r="E72" s="8">
        <v>16823.599999999999</v>
      </c>
    </row>
    <row r="73" spans="2:5">
      <c r="B73" s="46">
        <v>100</v>
      </c>
      <c r="C73" s="8">
        <v>16829</v>
      </c>
      <c r="D73" s="8">
        <v>16157.5</v>
      </c>
      <c r="E73" s="8">
        <v>17576.400000000001</v>
      </c>
    </row>
    <row r="74" spans="2:5">
      <c r="B74" s="46">
        <v>105.75</v>
      </c>
      <c r="C74" s="8">
        <v>17641.7</v>
      </c>
      <c r="D74" s="8">
        <v>16855.400000000001</v>
      </c>
      <c r="E74" s="8">
        <v>18393.7</v>
      </c>
    </row>
    <row r="75" spans="2:5">
      <c r="B75" s="46">
        <v>110</v>
      </c>
      <c r="C75" s="8">
        <v>18305.400000000001</v>
      </c>
      <c r="D75" s="8">
        <v>17502</v>
      </c>
      <c r="E75" s="8">
        <v>19015.7</v>
      </c>
    </row>
    <row r="76" spans="2:5">
      <c r="B76" s="46">
        <v>115.5</v>
      </c>
      <c r="C76" s="8">
        <v>19114</v>
      </c>
      <c r="D76" s="8">
        <v>18369</v>
      </c>
      <c r="E76" s="8">
        <v>19698.400000000001</v>
      </c>
    </row>
    <row r="77" spans="2:5">
      <c r="B77" s="46">
        <v>120</v>
      </c>
      <c r="C77" s="8">
        <v>19774.400000000001</v>
      </c>
      <c r="D77" s="8">
        <v>19165.3</v>
      </c>
      <c r="E77" s="8">
        <v>20194.599999999999</v>
      </c>
    </row>
    <row r="78" spans="2:5">
      <c r="B78" s="46">
        <v>125.5</v>
      </c>
      <c r="C78" s="8">
        <v>20322.5</v>
      </c>
      <c r="D78" s="8">
        <v>19725.900000000001</v>
      </c>
      <c r="E78" s="8">
        <v>20833</v>
      </c>
    </row>
    <row r="79" spans="2:5">
      <c r="B79" s="46">
        <v>130</v>
      </c>
      <c r="C79" s="8">
        <v>20752.3</v>
      </c>
      <c r="D79" s="8">
        <v>20148.2</v>
      </c>
      <c r="E79" s="8">
        <v>21302</v>
      </c>
    </row>
    <row r="80" spans="2:5">
      <c r="B80" s="46">
        <v>135.5</v>
      </c>
      <c r="C80" s="8">
        <v>21287.3</v>
      </c>
      <c r="D80" s="8">
        <v>20698.8</v>
      </c>
      <c r="E80" s="8">
        <v>21840.5</v>
      </c>
    </row>
    <row r="81" spans="1:5">
      <c r="B81" s="46">
        <v>140</v>
      </c>
      <c r="C81" s="8">
        <v>21718.5</v>
      </c>
      <c r="D81" s="8">
        <v>21167.9</v>
      </c>
      <c r="E81" s="8">
        <v>22241.8</v>
      </c>
    </row>
    <row r="82" spans="1:5">
      <c r="B82" s="46">
        <v>145.5</v>
      </c>
      <c r="C82" s="8">
        <v>22249.7</v>
      </c>
      <c r="D82" s="8">
        <v>21788.6</v>
      </c>
      <c r="E82" s="8">
        <v>22714.5</v>
      </c>
    </row>
    <row r="83" spans="1:5">
      <c r="B83" s="46">
        <v>150</v>
      </c>
      <c r="C83" s="8">
        <v>22704.1</v>
      </c>
      <c r="D83" s="8">
        <v>22158.2</v>
      </c>
      <c r="E83" s="8">
        <v>23313</v>
      </c>
    </row>
    <row r="85" spans="1:5">
      <c r="A85" s="46" t="s">
        <v>7</v>
      </c>
      <c r="B85" s="46" t="s">
        <v>1</v>
      </c>
      <c r="C85" s="46" t="s">
        <v>2</v>
      </c>
      <c r="D85" s="46" t="s">
        <v>3</v>
      </c>
      <c r="E85" s="46" t="s">
        <v>4</v>
      </c>
    </row>
    <row r="86" spans="1:5">
      <c r="B86" s="46" t="s">
        <v>10</v>
      </c>
      <c r="C86" s="46" t="s">
        <v>11</v>
      </c>
      <c r="D86" s="46" t="s">
        <v>11</v>
      </c>
      <c r="E86" s="46" t="s">
        <v>11</v>
      </c>
    </row>
    <row r="87" spans="1:5">
      <c r="B87" s="46">
        <v>1</v>
      </c>
      <c r="C87" s="8">
        <v>8285.5</v>
      </c>
      <c r="D87" s="8">
        <v>6469.2</v>
      </c>
      <c r="E87" s="8">
        <v>9632.1</v>
      </c>
    </row>
    <row r="88" spans="1:5">
      <c r="B88" s="46">
        <v>5</v>
      </c>
      <c r="C88" s="8">
        <v>9138.1</v>
      </c>
      <c r="D88" s="8">
        <v>7690.9</v>
      </c>
      <c r="E88" s="8">
        <v>10224.9</v>
      </c>
    </row>
    <row r="89" spans="1:5">
      <c r="B89" s="46">
        <v>10</v>
      </c>
      <c r="C89" s="8">
        <v>10205.6</v>
      </c>
      <c r="D89" s="8">
        <v>9211.1</v>
      </c>
      <c r="E89" s="8">
        <v>10887.2</v>
      </c>
    </row>
    <row r="90" spans="1:5">
      <c r="B90" s="46">
        <v>14.5</v>
      </c>
      <c r="C90" s="8">
        <v>11171.7</v>
      </c>
      <c r="D90" s="8">
        <v>10984.7</v>
      </c>
      <c r="E90" s="8">
        <v>11403.7</v>
      </c>
    </row>
    <row r="91" spans="1:5">
      <c r="B91" s="46">
        <v>20</v>
      </c>
      <c r="C91" s="8">
        <v>12532.2</v>
      </c>
      <c r="D91" s="8">
        <v>11736.1</v>
      </c>
      <c r="E91" s="8">
        <v>13554.1</v>
      </c>
    </row>
    <row r="92" spans="1:5">
      <c r="B92" s="46">
        <v>24.5</v>
      </c>
      <c r="C92" s="8">
        <v>13654.9</v>
      </c>
      <c r="D92" s="8">
        <v>12571.1</v>
      </c>
      <c r="E92" s="8">
        <v>14906.8</v>
      </c>
    </row>
    <row r="93" spans="1:5">
      <c r="B93" s="46">
        <v>30</v>
      </c>
      <c r="C93" s="8">
        <v>15023</v>
      </c>
      <c r="D93" s="8">
        <v>13719.8</v>
      </c>
      <c r="E93" s="8">
        <v>16376.3</v>
      </c>
    </row>
    <row r="94" spans="1:5">
      <c r="B94" s="46">
        <v>34.5</v>
      </c>
      <c r="C94" s="8">
        <v>16146.7</v>
      </c>
      <c r="D94" s="8">
        <v>14836.6</v>
      </c>
      <c r="E94" s="8">
        <v>17420.8</v>
      </c>
    </row>
    <row r="95" spans="1:5">
      <c r="B95" s="46">
        <v>40</v>
      </c>
      <c r="C95" s="8">
        <v>17497.7</v>
      </c>
      <c r="D95" s="8">
        <v>16235.7</v>
      </c>
      <c r="E95" s="8">
        <v>18579.400000000001</v>
      </c>
    </row>
    <row r="96" spans="1:5">
      <c r="B96" s="46">
        <v>44.5</v>
      </c>
      <c r="C96" s="8">
        <v>18604</v>
      </c>
      <c r="D96" s="8">
        <v>17531.8</v>
      </c>
      <c r="E96" s="8">
        <v>19424.8</v>
      </c>
    </row>
    <row r="97" spans="1:5">
      <c r="B97" s="46">
        <v>50</v>
      </c>
      <c r="C97" s="8">
        <v>19947.2</v>
      </c>
      <c r="D97" s="8">
        <v>19619.599999999999</v>
      </c>
      <c r="E97" s="8">
        <v>20234.8</v>
      </c>
    </row>
    <row r="99" spans="1:5">
      <c r="A99" s="46" t="s">
        <v>8</v>
      </c>
      <c r="B99" s="46" t="s">
        <v>1</v>
      </c>
      <c r="C99" s="46" t="s">
        <v>2</v>
      </c>
      <c r="D99" s="46" t="s">
        <v>3</v>
      </c>
      <c r="E99" s="46" t="s">
        <v>4</v>
      </c>
    </row>
    <row r="100" spans="1:5">
      <c r="B100" s="46" t="s">
        <v>10</v>
      </c>
      <c r="C100" s="46" t="s">
        <v>11</v>
      </c>
      <c r="D100" s="46" t="s">
        <v>11</v>
      </c>
      <c r="E100" s="46" t="s">
        <v>11</v>
      </c>
    </row>
    <row r="101" spans="1:5">
      <c r="B101" s="46">
        <v>0.5</v>
      </c>
      <c r="C101" s="8">
        <v>3250.4</v>
      </c>
      <c r="D101" s="8">
        <v>-285.3</v>
      </c>
      <c r="E101" s="8">
        <v>5780.7</v>
      </c>
    </row>
    <row r="102" spans="1:5">
      <c r="B102" s="46">
        <v>5</v>
      </c>
      <c r="C102" s="8">
        <v>5566.1</v>
      </c>
      <c r="D102" s="8">
        <v>2876.8</v>
      </c>
      <c r="E102" s="8">
        <v>7359.8</v>
      </c>
    </row>
    <row r="103" spans="1:5">
      <c r="B103" s="46">
        <v>10</v>
      </c>
      <c r="C103" s="8">
        <v>8250.2999999999993</v>
      </c>
      <c r="D103" s="8">
        <v>8036.1</v>
      </c>
      <c r="E103" s="8">
        <v>8598.6</v>
      </c>
    </row>
    <row r="104" spans="1:5">
      <c r="B104" s="46">
        <v>15</v>
      </c>
      <c r="C104" s="8">
        <v>10219.5</v>
      </c>
      <c r="D104" s="8">
        <v>8954.6</v>
      </c>
      <c r="E104" s="8">
        <v>11763.1</v>
      </c>
    </row>
    <row r="105" spans="1:5">
      <c r="B105" s="46">
        <v>20</v>
      </c>
      <c r="C105" s="8">
        <v>12215.6</v>
      </c>
      <c r="D105" s="8">
        <v>10445.5</v>
      </c>
      <c r="E105" s="8">
        <v>14124.1</v>
      </c>
    </row>
    <row r="106" spans="1:5">
      <c r="B106" s="46">
        <v>25</v>
      </c>
      <c r="C106" s="8">
        <v>14193.5</v>
      </c>
      <c r="D106" s="8">
        <v>12200.9</v>
      </c>
      <c r="E106" s="8">
        <v>16112.6</v>
      </c>
    </row>
    <row r="107" spans="1:5">
      <c r="B107" s="46">
        <v>30</v>
      </c>
      <c r="C107" s="8">
        <v>16194.9</v>
      </c>
      <c r="D107" s="8">
        <v>14276.7</v>
      </c>
      <c r="E107" s="8">
        <v>17886.599999999999</v>
      </c>
    </row>
    <row r="108" spans="1:5">
      <c r="B108" s="46">
        <v>35</v>
      </c>
      <c r="C108" s="8">
        <v>18135.3</v>
      </c>
      <c r="D108" s="8">
        <v>16588.2</v>
      </c>
      <c r="E108" s="8">
        <v>19282.5</v>
      </c>
    </row>
    <row r="109" spans="1:5">
      <c r="B109" s="46">
        <v>40</v>
      </c>
      <c r="C109" s="8">
        <v>20083.900000000001</v>
      </c>
      <c r="D109" s="8">
        <v>19775.599999999999</v>
      </c>
      <c r="E109" s="8">
        <v>20412.7</v>
      </c>
    </row>
    <row r="110" spans="1:5">
      <c r="B110" s="46">
        <v>45</v>
      </c>
      <c r="C110" s="8">
        <v>22552.6</v>
      </c>
      <c r="D110" s="8">
        <v>20955.599999999999</v>
      </c>
      <c r="E110" s="8">
        <v>24855.7</v>
      </c>
    </row>
    <row r="111" spans="1:5">
      <c r="B111" s="46">
        <v>50</v>
      </c>
      <c r="C111" s="8">
        <v>25115.8</v>
      </c>
      <c r="D111" s="8">
        <v>22646.7</v>
      </c>
      <c r="E111" s="8">
        <v>28372.5</v>
      </c>
    </row>
    <row r="112" spans="1:5">
      <c r="B112" s="46">
        <v>55</v>
      </c>
      <c r="C112" s="8">
        <v>27656.1</v>
      </c>
      <c r="D112" s="8">
        <v>24493.599999999999</v>
      </c>
      <c r="E112" s="8">
        <v>31572.799999999999</v>
      </c>
    </row>
    <row r="113" spans="1:5">
      <c r="B113" s="46">
        <v>60</v>
      </c>
      <c r="C113" s="8">
        <v>30171.1</v>
      </c>
      <c r="D113" s="8">
        <v>26444.7</v>
      </c>
      <c r="E113" s="8">
        <v>34553.300000000003</v>
      </c>
    </row>
    <row r="114" spans="1:5">
      <c r="B114" s="46">
        <v>65</v>
      </c>
      <c r="C114" s="8">
        <v>32676.2</v>
      </c>
      <c r="D114" s="8">
        <v>28499.3</v>
      </c>
      <c r="E114" s="8">
        <v>37594.699999999997</v>
      </c>
    </row>
    <row r="115" spans="1:5">
      <c r="B115" s="46">
        <v>70</v>
      </c>
      <c r="C115" s="8">
        <v>35179.4</v>
      </c>
      <c r="D115" s="8">
        <v>30560.400000000001</v>
      </c>
      <c r="E115" s="8">
        <v>40597.5</v>
      </c>
    </row>
    <row r="117" spans="1:5">
      <c r="A117" s="46" t="s">
        <v>9</v>
      </c>
      <c r="B117" s="46" t="s">
        <v>1</v>
      </c>
      <c r="C117" s="46" t="s">
        <v>2</v>
      </c>
      <c r="D117" s="46" t="s">
        <v>3</v>
      </c>
      <c r="E117" s="46" t="s">
        <v>4</v>
      </c>
    </row>
    <row r="118" spans="1:5">
      <c r="B118" s="46" t="s">
        <v>10</v>
      </c>
      <c r="C118" s="46" t="s">
        <v>11</v>
      </c>
      <c r="D118" s="46" t="s">
        <v>11</v>
      </c>
      <c r="E118" s="46" t="s">
        <v>11</v>
      </c>
    </row>
    <row r="119" spans="1:5">
      <c r="B119" s="46">
        <v>0.5</v>
      </c>
      <c r="C119" s="8">
        <v>3944.1</v>
      </c>
      <c r="D119" s="8">
        <v>733.2</v>
      </c>
      <c r="E119" s="8">
        <v>5901.5</v>
      </c>
    </row>
    <row r="120" spans="1:5">
      <c r="B120" s="46">
        <v>5</v>
      </c>
      <c r="C120" s="8">
        <v>6311.3</v>
      </c>
      <c r="D120" s="8">
        <v>4294.2</v>
      </c>
      <c r="E120" s="8">
        <v>7563.7</v>
      </c>
    </row>
    <row r="121" spans="1:5">
      <c r="B121" s="46">
        <v>10</v>
      </c>
      <c r="C121" s="8">
        <v>8686</v>
      </c>
      <c r="D121" s="8">
        <v>8475.2000000000007</v>
      </c>
      <c r="E121" s="8">
        <v>9063.1</v>
      </c>
    </row>
    <row r="122" spans="1:5">
      <c r="B122" s="46">
        <v>15</v>
      </c>
      <c r="C122" s="8">
        <v>10560.4</v>
      </c>
      <c r="D122" s="8">
        <v>9469.5</v>
      </c>
      <c r="E122" s="8">
        <v>11885.8</v>
      </c>
    </row>
    <row r="123" spans="1:5">
      <c r="B123" s="46">
        <v>20.25</v>
      </c>
      <c r="C123" s="8">
        <v>12478.4</v>
      </c>
      <c r="D123" s="8">
        <v>11026</v>
      </c>
      <c r="E123" s="8">
        <v>14065.4</v>
      </c>
    </row>
    <row r="124" spans="1:5">
      <c r="B124" s="46">
        <v>25</v>
      </c>
      <c r="C124" s="8">
        <v>14378.7</v>
      </c>
      <c r="D124" s="8">
        <v>12791.4</v>
      </c>
      <c r="E124" s="8">
        <v>15933.4</v>
      </c>
    </row>
    <row r="125" spans="1:5">
      <c r="B125" s="46">
        <v>30</v>
      </c>
      <c r="C125" s="8">
        <v>16288.9</v>
      </c>
      <c r="D125" s="8">
        <v>14715.5</v>
      </c>
      <c r="E125" s="8">
        <v>17732.2</v>
      </c>
    </row>
    <row r="126" spans="1:5">
      <c r="B126" s="46">
        <v>35</v>
      </c>
      <c r="C126" s="8">
        <v>18171.099999999999</v>
      </c>
      <c r="D126" s="8">
        <v>16800</v>
      </c>
      <c r="E126" s="8">
        <v>19205.8</v>
      </c>
    </row>
    <row r="127" spans="1:5">
      <c r="B127" s="46">
        <v>40</v>
      </c>
      <c r="C127" s="8">
        <v>20090.900000000001</v>
      </c>
      <c r="D127" s="8">
        <v>19745.099999999999</v>
      </c>
      <c r="E127" s="8">
        <v>20503.5</v>
      </c>
    </row>
    <row r="128" spans="1:5">
      <c r="B128" s="46">
        <v>45</v>
      </c>
      <c r="C128" s="8">
        <v>22594.799999999999</v>
      </c>
      <c r="D128" s="8">
        <v>21061.1</v>
      </c>
      <c r="E128" s="8">
        <v>24636.1</v>
      </c>
    </row>
    <row r="129" spans="2:5">
      <c r="B129" s="46">
        <v>50</v>
      </c>
      <c r="C129" s="8">
        <v>25141.599999999999</v>
      </c>
      <c r="D129" s="8">
        <v>22959.1</v>
      </c>
      <c r="E129" s="8">
        <v>27887.1</v>
      </c>
    </row>
    <row r="130" spans="2:5">
      <c r="B130" s="46">
        <v>55</v>
      </c>
      <c r="C130" s="8">
        <v>27675</v>
      </c>
      <c r="D130" s="8">
        <v>24879.200000000001</v>
      </c>
      <c r="E130" s="8">
        <v>31090.6</v>
      </c>
    </row>
    <row r="131" spans="2:5">
      <c r="B131" s="46">
        <v>60</v>
      </c>
      <c r="C131" s="8">
        <v>30219.4</v>
      </c>
      <c r="D131" s="8">
        <v>26929</v>
      </c>
      <c r="E131" s="8">
        <v>34024.1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75"/>
  <sheetViews>
    <sheetView tabSelected="1" workbookViewId="0">
      <selection activeCell="AQ1" sqref="AQ1:BA1048576"/>
    </sheetView>
  </sheetViews>
  <sheetFormatPr baseColWidth="10" defaultColWidth="11" defaultRowHeight="16"/>
  <cols>
    <col min="1" max="1" width="5.6640625" style="49" bestFit="1" customWidth="1"/>
    <col min="2" max="2" width="6.1640625" style="49" bestFit="1" customWidth="1"/>
    <col min="3" max="3" width="7" style="49" bestFit="1" customWidth="1"/>
    <col min="4" max="4" width="6.1640625" style="49" bestFit="1" customWidth="1"/>
    <col min="5" max="6" width="6.1640625" style="49" customWidth="1"/>
    <col min="7" max="9" width="7.6640625" style="49" bestFit="1" customWidth="1"/>
    <col min="10" max="10" width="7.6640625" style="49" customWidth="1"/>
    <col min="11" max="11" width="11" style="49"/>
    <col min="12" max="12" width="5.33203125" style="85" bestFit="1" customWidth="1"/>
    <col min="13" max="13" width="8.1640625" style="85" bestFit="1" customWidth="1"/>
    <col min="14" max="14" width="8" style="85" bestFit="1" customWidth="1"/>
    <col min="15" max="21" width="7" style="85" customWidth="1"/>
    <col min="22" max="22" width="11" style="49"/>
    <col min="23" max="23" width="6.1640625" style="49" bestFit="1" customWidth="1"/>
    <col min="24" max="24" width="6.6640625" style="49" bestFit="1" customWidth="1"/>
    <col min="25" max="25" width="7.6640625" style="49" bestFit="1" customWidth="1"/>
    <col min="26" max="26" width="6.6640625" style="49" bestFit="1" customWidth="1"/>
    <col min="27" max="28" width="6.6640625" style="49" customWidth="1"/>
    <col min="29" max="32" width="8.6640625" style="49" customWidth="1"/>
    <col min="33" max="35" width="11" style="49"/>
    <col min="36" max="36" width="11.83203125" style="49" customWidth="1"/>
    <col min="37" max="16384" width="11" style="49"/>
  </cols>
  <sheetData>
    <row r="1" spans="1:53">
      <c r="A1" s="47" t="s">
        <v>5</v>
      </c>
      <c r="B1" s="47"/>
      <c r="C1" s="47"/>
      <c r="D1" s="47"/>
      <c r="E1" s="48"/>
      <c r="F1" s="48"/>
      <c r="G1" s="48"/>
      <c r="H1" s="48"/>
      <c r="I1" s="48"/>
      <c r="J1" s="48"/>
      <c r="L1" s="50" t="s">
        <v>0</v>
      </c>
      <c r="M1" s="50"/>
      <c r="N1" s="50"/>
      <c r="O1" s="50"/>
      <c r="P1" s="48"/>
      <c r="Q1" s="48"/>
      <c r="R1" s="48"/>
      <c r="S1" s="48"/>
      <c r="T1" s="48"/>
      <c r="U1" s="48"/>
      <c r="W1" s="50" t="s">
        <v>6</v>
      </c>
      <c r="X1" s="50"/>
      <c r="Y1" s="50"/>
      <c r="Z1" s="50"/>
      <c r="AA1" s="48"/>
      <c r="AB1" s="48"/>
      <c r="AC1" s="48"/>
      <c r="AD1" s="48"/>
      <c r="AE1" s="48"/>
      <c r="AF1" s="48"/>
      <c r="AH1" s="50" t="s">
        <v>9</v>
      </c>
      <c r="AI1" s="50"/>
      <c r="AJ1" s="50"/>
      <c r="AK1" s="50"/>
    </row>
    <row r="2" spans="1:53">
      <c r="A2" s="51" t="s">
        <v>12</v>
      </c>
      <c r="B2" s="52" t="s">
        <v>13</v>
      </c>
      <c r="C2" s="51" t="s">
        <v>16</v>
      </c>
      <c r="D2" s="52" t="s">
        <v>17</v>
      </c>
      <c r="E2" s="51" t="s">
        <v>14</v>
      </c>
      <c r="F2" s="52" t="s">
        <v>37</v>
      </c>
      <c r="G2" s="53" t="s">
        <v>30</v>
      </c>
      <c r="H2" s="53" t="s">
        <v>31</v>
      </c>
      <c r="I2" s="52" t="s">
        <v>32</v>
      </c>
      <c r="J2" s="48"/>
      <c r="L2" s="51" t="s">
        <v>12</v>
      </c>
      <c r="M2" s="54" t="s">
        <v>13</v>
      </c>
      <c r="N2" s="51" t="s">
        <v>16</v>
      </c>
      <c r="O2" s="52" t="s">
        <v>17</v>
      </c>
      <c r="P2" s="51" t="s">
        <v>14</v>
      </c>
      <c r="Q2" s="52" t="s">
        <v>37</v>
      </c>
      <c r="R2" s="51" t="s">
        <v>30</v>
      </c>
      <c r="S2" s="53" t="s">
        <v>31</v>
      </c>
      <c r="T2" s="52" t="s">
        <v>32</v>
      </c>
      <c r="U2" s="48"/>
      <c r="W2" s="51" t="s">
        <v>12</v>
      </c>
      <c r="X2" s="54" t="s">
        <v>13</v>
      </c>
      <c r="Y2" s="51" t="s">
        <v>16</v>
      </c>
      <c r="Z2" s="52" t="s">
        <v>17</v>
      </c>
      <c r="AA2" s="51" t="s">
        <v>14</v>
      </c>
      <c r="AB2" s="52" t="s">
        <v>37</v>
      </c>
      <c r="AC2" s="51" t="s">
        <v>30</v>
      </c>
      <c r="AD2" s="53" t="s">
        <v>31</v>
      </c>
      <c r="AE2" s="52" t="s">
        <v>32</v>
      </c>
      <c r="AF2" s="48"/>
      <c r="AH2" s="51" t="s">
        <v>12</v>
      </c>
      <c r="AI2" s="54" t="s">
        <v>13</v>
      </c>
      <c r="AJ2" s="53" t="s">
        <v>34</v>
      </c>
      <c r="AK2" s="51" t="s">
        <v>16</v>
      </c>
      <c r="AL2" s="52" t="s">
        <v>17</v>
      </c>
      <c r="AM2" s="53" t="s">
        <v>30</v>
      </c>
      <c r="AN2" s="53" t="s">
        <v>31</v>
      </c>
      <c r="AO2" s="52" t="s">
        <v>32</v>
      </c>
      <c r="AQ2" s="55"/>
      <c r="AR2" s="56"/>
      <c r="AS2" s="56"/>
      <c r="AT2" s="56"/>
      <c r="AU2" s="56"/>
      <c r="AV2" s="56"/>
      <c r="AW2" s="56"/>
      <c r="AY2" s="56"/>
      <c r="AZ2" s="56"/>
      <c r="BA2" s="56"/>
    </row>
    <row r="3" spans="1:53">
      <c r="A3" s="57" t="s">
        <v>10</v>
      </c>
      <c r="B3" s="58" t="s">
        <v>11</v>
      </c>
      <c r="C3" s="57" t="s">
        <v>18</v>
      </c>
      <c r="D3" s="58" t="s">
        <v>19</v>
      </c>
      <c r="E3" s="57" t="s">
        <v>38</v>
      </c>
      <c r="F3" s="58" t="s">
        <v>38</v>
      </c>
      <c r="G3" s="59" t="s">
        <v>18</v>
      </c>
      <c r="H3" s="59" t="s">
        <v>18</v>
      </c>
      <c r="I3" s="58" t="s">
        <v>18</v>
      </c>
      <c r="J3" s="48"/>
      <c r="L3" s="60" t="s">
        <v>10</v>
      </c>
      <c r="M3" s="61" t="s">
        <v>11</v>
      </c>
      <c r="N3" s="57" t="s">
        <v>18</v>
      </c>
      <c r="O3" s="58" t="s">
        <v>19</v>
      </c>
      <c r="P3" s="57" t="s">
        <v>38</v>
      </c>
      <c r="Q3" s="58" t="s">
        <v>38</v>
      </c>
      <c r="R3" s="57" t="s">
        <v>18</v>
      </c>
      <c r="S3" s="59" t="s">
        <v>18</v>
      </c>
      <c r="T3" s="58" t="s">
        <v>18</v>
      </c>
      <c r="U3" s="48"/>
      <c r="W3" s="57" t="s">
        <v>10</v>
      </c>
      <c r="X3" s="62" t="s">
        <v>11</v>
      </c>
      <c r="Y3" s="57" t="s">
        <v>18</v>
      </c>
      <c r="Z3" s="58" t="s">
        <v>19</v>
      </c>
      <c r="AA3" s="57" t="s">
        <v>38</v>
      </c>
      <c r="AB3" s="58" t="s">
        <v>38</v>
      </c>
      <c r="AC3" s="57" t="s">
        <v>18</v>
      </c>
      <c r="AD3" s="59" t="s">
        <v>18</v>
      </c>
      <c r="AE3" s="58" t="s">
        <v>18</v>
      </c>
      <c r="AF3" s="48"/>
      <c r="AH3" s="60" t="s">
        <v>10</v>
      </c>
      <c r="AI3" s="61" t="s">
        <v>11</v>
      </c>
      <c r="AJ3" s="48"/>
      <c r="AK3" s="57" t="s">
        <v>18</v>
      </c>
      <c r="AL3" s="58" t="s">
        <v>19</v>
      </c>
      <c r="AM3" s="59" t="s">
        <v>18</v>
      </c>
      <c r="AN3" s="59" t="s">
        <v>18</v>
      </c>
      <c r="AO3" s="58" t="s">
        <v>18</v>
      </c>
      <c r="AQ3" s="55"/>
      <c r="AR3" s="56"/>
      <c r="AS3" s="56"/>
      <c r="AT3" s="56"/>
      <c r="AU3" s="56"/>
      <c r="AV3" s="56"/>
      <c r="AW3" s="56"/>
      <c r="AY3" s="56"/>
      <c r="AZ3" s="56"/>
      <c r="BA3" s="56"/>
    </row>
    <row r="4" spans="1:53">
      <c r="A4" s="51">
        <v>0.5</v>
      </c>
      <c r="B4" s="63">
        <v>299.3</v>
      </c>
      <c r="C4" s="44">
        <v>0.33517450478218264</v>
      </c>
      <c r="D4" s="64">
        <v>1.2904741599314005</v>
      </c>
      <c r="E4" s="44">
        <v>0.13554252289025417</v>
      </c>
      <c r="F4" s="64">
        <v>1.6843464627016056</v>
      </c>
      <c r="G4" s="65">
        <v>96.795303365270641</v>
      </c>
      <c r="H4" s="65">
        <v>19.115746799522007</v>
      </c>
      <c r="I4" s="63">
        <v>424.50761024211022</v>
      </c>
      <c r="J4" s="66"/>
      <c r="K4" s="67"/>
      <c r="L4" s="51">
        <v>20</v>
      </c>
      <c r="M4" s="68">
        <v>4063.1</v>
      </c>
      <c r="N4" s="44">
        <v>0.23863989152750009</v>
      </c>
      <c r="O4" s="64">
        <v>0.89496006350268642</v>
      </c>
      <c r="P4" s="44">
        <v>0.18922614435102575</v>
      </c>
      <c r="Q4" s="64">
        <f>P4+2.75*O4-2</f>
        <v>0.65036631898341346</v>
      </c>
      <c r="R4" s="69">
        <v>151.8354964475235</v>
      </c>
      <c r="S4" s="69">
        <v>28.342676089156221</v>
      </c>
      <c r="T4" s="15">
        <v>30.437990520608977</v>
      </c>
      <c r="U4" s="66"/>
      <c r="V4" s="70"/>
      <c r="W4" s="51">
        <v>30.5</v>
      </c>
      <c r="X4" s="53">
        <v>10059</v>
      </c>
      <c r="Y4" s="44">
        <v>0.25859475994051556</v>
      </c>
      <c r="Z4" s="64">
        <v>0.89170606876039848</v>
      </c>
      <c r="AA4" s="44"/>
      <c r="AB4" s="64"/>
      <c r="AC4" s="68">
        <v>352.65830041054812</v>
      </c>
      <c r="AD4" s="68">
        <v>23.910032114736325</v>
      </c>
      <c r="AE4" s="63">
        <v>212.08961105518497</v>
      </c>
      <c r="AF4" s="66"/>
      <c r="AG4" s="67"/>
      <c r="AH4" s="51">
        <v>5</v>
      </c>
      <c r="AI4" s="68">
        <v>6311.3</v>
      </c>
      <c r="AJ4" s="72" t="s">
        <v>35</v>
      </c>
      <c r="AK4" s="73">
        <v>0.17960543769994308</v>
      </c>
      <c r="AL4" s="73">
        <v>1.052</v>
      </c>
      <c r="AM4" s="71">
        <v>99.650646366106159</v>
      </c>
      <c r="AN4" s="68">
        <v>96.222753703304988</v>
      </c>
      <c r="AO4" s="63">
        <v>1291.4028072433559</v>
      </c>
      <c r="AR4" s="56"/>
      <c r="AS4" s="56"/>
      <c r="AT4" s="56"/>
      <c r="AU4" s="56"/>
      <c r="AV4" s="56"/>
      <c r="AW4" s="56"/>
      <c r="AZ4" s="56"/>
    </row>
    <row r="5" spans="1:53">
      <c r="A5" s="60">
        <v>5</v>
      </c>
      <c r="B5" s="15">
        <v>1153.9000000000001</v>
      </c>
      <c r="C5" s="42">
        <v>0.29195505377111808</v>
      </c>
      <c r="D5" s="16">
        <v>1.1240725275266772</v>
      </c>
      <c r="E5" s="42">
        <v>8.1281913567324296E-2</v>
      </c>
      <c r="F5" s="16">
        <v>1.1724813642656864</v>
      </c>
      <c r="G5" s="67">
        <v>130.13324758039701</v>
      </c>
      <c r="H5" s="67">
        <v>36.970953576028748</v>
      </c>
      <c r="I5" s="15">
        <v>430.63333359782524</v>
      </c>
      <c r="J5" s="66"/>
      <c r="K5" s="67"/>
      <c r="L5" s="60">
        <v>60.5</v>
      </c>
      <c r="M5" s="69">
        <v>9657.4</v>
      </c>
      <c r="N5" s="42">
        <v>0.27850286918868483</v>
      </c>
      <c r="O5" s="16">
        <v>1.0444563308312729</v>
      </c>
      <c r="P5" s="42">
        <v>-6.3053860841823295E-2</v>
      </c>
      <c r="Q5" s="16">
        <f t="shared" ref="Q5:Q10" si="0">P5+2.75*O5-2</f>
        <v>0.80920104894417699</v>
      </c>
      <c r="R5" s="69">
        <v>181.01985244819639</v>
      </c>
      <c r="S5" s="69">
        <v>34.745759355364754</v>
      </c>
      <c r="T5" s="15">
        <v>168.6564161393928</v>
      </c>
      <c r="U5" s="66"/>
      <c r="V5" s="70"/>
      <c r="W5" s="60">
        <v>40.5</v>
      </c>
      <c r="X5" s="74">
        <v>10887.8</v>
      </c>
      <c r="Y5" s="42">
        <v>0.38540553930831412</v>
      </c>
      <c r="Z5" s="16"/>
      <c r="AA5" s="42"/>
      <c r="AB5" s="16"/>
      <c r="AC5" s="69">
        <v>334.22595095758055</v>
      </c>
      <c r="AD5" s="69">
        <v>3713.3720147350041</v>
      </c>
      <c r="AE5" s="15">
        <v>260.44855137889533</v>
      </c>
      <c r="AF5" s="76" t="s">
        <v>36</v>
      </c>
      <c r="AG5" s="67"/>
      <c r="AH5" s="60">
        <v>10</v>
      </c>
      <c r="AI5" s="69">
        <v>8686</v>
      </c>
      <c r="AJ5" s="15" t="s">
        <v>35</v>
      </c>
      <c r="AK5" s="66">
        <v>0.16850511286886202</v>
      </c>
      <c r="AL5" s="66">
        <v>0.98699999999999999</v>
      </c>
      <c r="AM5" s="75">
        <v>127.39258611484533</v>
      </c>
      <c r="AN5" s="69">
        <v>70.644493384622535</v>
      </c>
      <c r="AO5" s="15">
        <v>1103.0655403557587</v>
      </c>
      <c r="AY5" s="56"/>
      <c r="AZ5" s="56"/>
      <c r="BA5" s="56"/>
    </row>
    <row r="6" spans="1:53">
      <c r="A6" s="60">
        <v>10</v>
      </c>
      <c r="B6" s="15">
        <v>2111.6</v>
      </c>
      <c r="C6" s="42">
        <v>0.26424456284238584</v>
      </c>
      <c r="D6" s="16">
        <v>1.0173828121923283</v>
      </c>
      <c r="E6" s="42">
        <v>8.1281913567324296E-2</v>
      </c>
      <c r="F6" s="16">
        <v>0.87908464709622702</v>
      </c>
      <c r="G6" s="67">
        <v>159.15688593699414</v>
      </c>
      <c r="H6" s="67">
        <v>13.257211515196012</v>
      </c>
      <c r="I6" s="15">
        <v>7.7041749444239391</v>
      </c>
      <c r="J6" s="66"/>
      <c r="K6" s="67"/>
      <c r="L6" s="60">
        <v>65</v>
      </c>
      <c r="M6" s="69">
        <v>10143.4</v>
      </c>
      <c r="N6" s="42">
        <v>0.27225278216499882</v>
      </c>
      <c r="O6" s="16">
        <v>1.0210169207485258</v>
      </c>
      <c r="P6" s="42">
        <v>3.4388853122005125E-2</v>
      </c>
      <c r="Q6" s="16">
        <f t="shared" si="0"/>
        <v>0.84218538518045083</v>
      </c>
      <c r="R6" s="69">
        <v>245.2034800680205</v>
      </c>
      <c r="S6" s="69">
        <v>39.437132573681609</v>
      </c>
      <c r="T6" s="15">
        <v>39.725226240172312</v>
      </c>
      <c r="U6" s="66"/>
      <c r="V6" s="70"/>
      <c r="W6" s="60">
        <v>40.5</v>
      </c>
      <c r="X6" s="74">
        <v>10887.8</v>
      </c>
      <c r="Y6" s="42">
        <v>0.29856078577769168</v>
      </c>
      <c r="Z6" s="16"/>
      <c r="AA6" s="42"/>
      <c r="AB6" s="16"/>
      <c r="AC6" s="69">
        <v>453.11514479942917</v>
      </c>
      <c r="AD6" s="69">
        <v>62.613858151342129</v>
      </c>
      <c r="AE6" s="15">
        <v>1085.7867802261219</v>
      </c>
      <c r="AF6" s="76" t="s">
        <v>36</v>
      </c>
      <c r="AG6" s="67"/>
      <c r="AH6" s="60">
        <v>15</v>
      </c>
      <c r="AI6" s="69">
        <v>10560.4</v>
      </c>
      <c r="AJ6" s="77" t="s">
        <v>15</v>
      </c>
      <c r="AK6" s="66">
        <v>0.13061306809435561</v>
      </c>
      <c r="AL6" s="66">
        <v>0.76539175158238149</v>
      </c>
      <c r="AM6" s="75">
        <v>192.21422844730222</v>
      </c>
      <c r="AN6" s="69">
        <v>35.669712960070463</v>
      </c>
      <c r="AO6" s="15">
        <v>219.93372936276202</v>
      </c>
      <c r="AS6" s="56"/>
      <c r="AT6" s="56"/>
      <c r="AU6" s="56"/>
      <c r="AY6" s="56"/>
      <c r="AZ6" s="56"/>
      <c r="BA6" s="56"/>
    </row>
    <row r="7" spans="1:53">
      <c r="A7" s="60">
        <v>15</v>
      </c>
      <c r="B7" s="15">
        <v>3045.7</v>
      </c>
      <c r="C7" s="42">
        <v>0.30661184758467208</v>
      </c>
      <c r="D7" s="16">
        <v>1.1805034714498299</v>
      </c>
      <c r="E7" s="42">
        <v>7.9427343939748152E-2</v>
      </c>
      <c r="F7" s="16">
        <v>1.3258118904267806</v>
      </c>
      <c r="G7" s="67">
        <v>151.60837306589647</v>
      </c>
      <c r="H7" s="67">
        <v>20.646302887193112</v>
      </c>
      <c r="I7" s="15">
        <v>112.2049627294261</v>
      </c>
      <c r="J7" s="66"/>
      <c r="K7" s="67"/>
      <c r="L7" s="60">
        <v>70.5</v>
      </c>
      <c r="M7" s="69">
        <v>10719.6</v>
      </c>
      <c r="N7" s="42">
        <v>0.24625910436224213</v>
      </c>
      <c r="O7" s="16">
        <v>0.92353404230721248</v>
      </c>
      <c r="P7" s="42">
        <v>-0.15155224822881336</v>
      </c>
      <c r="Q7" s="16">
        <f t="shared" si="0"/>
        <v>0.38816636811602123</v>
      </c>
      <c r="R7" s="69">
        <v>191.26930702182841</v>
      </c>
      <c r="S7" s="69">
        <v>28.756786451007429</v>
      </c>
      <c r="T7" s="15">
        <v>115.90533348653001</v>
      </c>
      <c r="U7" s="66"/>
      <c r="V7" s="70"/>
      <c r="W7" s="60">
        <v>45.75</v>
      </c>
      <c r="X7" s="69">
        <v>11215</v>
      </c>
      <c r="Y7" s="42">
        <v>0.23186644845636947</v>
      </c>
      <c r="Z7" s="16">
        <v>0.79953947743575682</v>
      </c>
      <c r="AA7" s="42">
        <v>-0.41206899249745166</v>
      </c>
      <c r="AB7" s="16">
        <f>AA7+2.75*Z7-2</f>
        <v>-0.21333542954912033</v>
      </c>
      <c r="AC7" s="69">
        <v>338.48717621006205</v>
      </c>
      <c r="AD7" s="69">
        <v>6.5268605031048565</v>
      </c>
      <c r="AE7" s="15">
        <v>135.42781350290863</v>
      </c>
      <c r="AF7" s="66"/>
      <c r="AG7" s="67"/>
      <c r="AH7" s="60">
        <v>15</v>
      </c>
      <c r="AI7" s="69">
        <v>10560.4</v>
      </c>
      <c r="AJ7" s="15" t="s">
        <v>35</v>
      </c>
      <c r="AK7" s="66">
        <v>0.13827323426862437</v>
      </c>
      <c r="AL7" s="66">
        <v>0.81028027683546111</v>
      </c>
      <c r="AM7" s="75">
        <v>108.51301678535913</v>
      </c>
      <c r="AN7" s="69">
        <v>67.331773238929145</v>
      </c>
      <c r="AO7" s="15">
        <v>1394.5822920795563</v>
      </c>
      <c r="AS7" s="56"/>
      <c r="AT7" s="56"/>
      <c r="AU7" s="56"/>
      <c r="AY7" s="56"/>
      <c r="AZ7" s="56"/>
      <c r="BA7" s="56"/>
    </row>
    <row r="8" spans="1:53">
      <c r="A8" s="60">
        <v>20</v>
      </c>
      <c r="B8" s="15">
        <v>3991.7</v>
      </c>
      <c r="C8" s="42">
        <v>0.29399765394320376</v>
      </c>
      <c r="D8" s="16"/>
      <c r="E8" s="42">
        <v>-3.4071445161799593E-2</v>
      </c>
      <c r="F8" s="16"/>
      <c r="G8" s="67">
        <v>219.24726328909659</v>
      </c>
      <c r="H8" s="67">
        <v>496.39547384233748</v>
      </c>
      <c r="I8" s="15">
        <v>539.50886573055118</v>
      </c>
      <c r="J8" s="76" t="s">
        <v>36</v>
      </c>
      <c r="K8" s="67"/>
      <c r="L8" s="60">
        <v>75</v>
      </c>
      <c r="M8" s="69">
        <v>11031</v>
      </c>
      <c r="N8" s="42">
        <v>0.23695273907436049</v>
      </c>
      <c r="O8" s="16">
        <v>0.88863281428657392</v>
      </c>
      <c r="P8" s="42">
        <v>1.2825694191044025E-2</v>
      </c>
      <c r="Q8" s="16">
        <f t="shared" si="0"/>
        <v>0.45656593347912233</v>
      </c>
      <c r="R8" s="69">
        <v>334.37833071004809</v>
      </c>
      <c r="S8" s="69">
        <v>33.864131535053424</v>
      </c>
      <c r="T8" s="15">
        <v>21.745868504473382</v>
      </c>
      <c r="U8" s="66"/>
      <c r="V8" s="70"/>
      <c r="W8" s="60">
        <v>50.5</v>
      </c>
      <c r="X8" s="69">
        <v>11540</v>
      </c>
      <c r="Y8" s="42">
        <v>0.23680554207630206</v>
      </c>
      <c r="Z8" s="16">
        <v>0.81657083474586911</v>
      </c>
      <c r="AA8" s="42"/>
      <c r="AB8" s="16"/>
      <c r="AC8" s="69">
        <v>443.79569795672046</v>
      </c>
      <c r="AD8" s="69">
        <v>32.748630452083844</v>
      </c>
      <c r="AE8" s="15">
        <v>446.13389349948983</v>
      </c>
      <c r="AF8" s="66"/>
      <c r="AG8" s="67"/>
      <c r="AH8" s="60">
        <v>25</v>
      </c>
      <c r="AI8" s="69">
        <v>14378.7</v>
      </c>
      <c r="AJ8" s="15" t="s">
        <v>15</v>
      </c>
      <c r="AK8" s="66">
        <v>0.3072841242563657</v>
      </c>
      <c r="AL8" s="66"/>
      <c r="AM8" s="75">
        <v>110.98817584995548</v>
      </c>
      <c r="AN8" s="69">
        <v>79.919967254775472</v>
      </c>
      <c r="AO8" s="15">
        <v>1604.0815874445279</v>
      </c>
      <c r="AP8" s="76" t="s">
        <v>36</v>
      </c>
      <c r="AS8" s="56"/>
      <c r="AT8" s="56"/>
      <c r="AU8" s="56"/>
    </row>
    <row r="9" spans="1:53">
      <c r="A9" s="60">
        <v>25</v>
      </c>
      <c r="B9" s="15">
        <v>4934.5</v>
      </c>
      <c r="C9" s="42">
        <v>0.32096771710802752</v>
      </c>
      <c r="D9" s="16">
        <v>1.2357758098852256</v>
      </c>
      <c r="E9" s="42">
        <v>4.6328961364965865E-2</v>
      </c>
      <c r="F9" s="16">
        <v>1.4447124385493364</v>
      </c>
      <c r="G9" s="67">
        <v>206.25294393389382</v>
      </c>
      <c r="H9" s="67">
        <v>11.319927836844355</v>
      </c>
      <c r="I9" s="15">
        <v>144.35681101286841</v>
      </c>
      <c r="J9" s="66"/>
      <c r="K9" s="67"/>
      <c r="L9" s="60">
        <v>80</v>
      </c>
      <c r="M9" s="69">
        <v>11371.5</v>
      </c>
      <c r="N9" s="42">
        <v>0.3319900094108405</v>
      </c>
      <c r="O9" s="16"/>
      <c r="P9" s="42">
        <v>-0.18244236398325234</v>
      </c>
      <c r="Q9" s="16"/>
      <c r="R9" s="69">
        <v>234.55125940443469</v>
      </c>
      <c r="S9" s="69">
        <v>76.895281373976502</v>
      </c>
      <c r="T9" s="15">
        <v>541.66476257796364</v>
      </c>
      <c r="U9" s="76" t="s">
        <v>36</v>
      </c>
      <c r="V9" s="70"/>
      <c r="W9" s="60">
        <v>50.5</v>
      </c>
      <c r="X9" s="69">
        <v>11540</v>
      </c>
      <c r="Y9" s="42">
        <v>0.21047039658268313</v>
      </c>
      <c r="Z9" s="16">
        <v>0.72575998821614873</v>
      </c>
      <c r="AA9" s="42">
        <v>-0.18933407019185031</v>
      </c>
      <c r="AB9" s="16">
        <f t="shared" ref="AB9:AB10" si="1">AA9+2.75*Z9-2</f>
        <v>-0.19349410259744126</v>
      </c>
      <c r="AC9" s="69">
        <v>431.99148357972956</v>
      </c>
      <c r="AD9" s="69">
        <v>18.908292269562999</v>
      </c>
      <c r="AE9" s="15">
        <v>84.452873420242113</v>
      </c>
      <c r="AF9" s="66"/>
      <c r="AG9" s="67"/>
      <c r="AH9" s="60">
        <v>25</v>
      </c>
      <c r="AI9" s="69">
        <v>14378.7</v>
      </c>
      <c r="AJ9" s="15" t="s">
        <v>15</v>
      </c>
      <c r="AK9" s="66">
        <v>0.77803996673889231</v>
      </c>
      <c r="AL9" s="66"/>
      <c r="AM9" s="75">
        <v>176.46594040853395</v>
      </c>
      <c r="AN9" s="69">
        <v>90.634790735556194</v>
      </c>
      <c r="AO9" s="15">
        <v>498.3603633405649</v>
      </c>
      <c r="AP9" s="76" t="s">
        <v>36</v>
      </c>
    </row>
    <row r="10" spans="1:53">
      <c r="A10" s="60">
        <v>25</v>
      </c>
      <c r="B10" s="15">
        <v>4934.5</v>
      </c>
      <c r="C10" s="42">
        <v>0.34294953470992351</v>
      </c>
      <c r="D10" s="16">
        <v>1.3204092387374786</v>
      </c>
      <c r="E10" s="42">
        <v>4.6328961364965865E-2</v>
      </c>
      <c r="F10" s="16">
        <v>1.677454367893032</v>
      </c>
      <c r="G10" s="67">
        <v>221.35613063335515</v>
      </c>
      <c r="H10" s="67">
        <v>20.272028297788985</v>
      </c>
      <c r="I10" s="15">
        <v>20.16717817272146</v>
      </c>
      <c r="J10" s="66"/>
      <c r="K10" s="67"/>
      <c r="L10" s="60">
        <v>82.5</v>
      </c>
      <c r="M10" s="69">
        <v>11602.1</v>
      </c>
      <c r="N10" s="42">
        <v>0.24838404976786091</v>
      </c>
      <c r="O10" s="16">
        <v>0.93150312602988572</v>
      </c>
      <c r="P10" s="42">
        <v>-0.25900349283900764</v>
      </c>
      <c r="Q10" s="16">
        <f t="shared" si="0"/>
        <v>0.30263010374317822</v>
      </c>
      <c r="R10" s="69">
        <v>224.52542830114604</v>
      </c>
      <c r="S10" s="69">
        <v>32.14832876248969</v>
      </c>
      <c r="T10" s="15">
        <v>413.78283178694858</v>
      </c>
      <c r="U10" s="66"/>
      <c r="V10" s="70"/>
      <c r="W10" s="60">
        <v>50.5</v>
      </c>
      <c r="X10" s="69">
        <v>11540</v>
      </c>
      <c r="Y10" s="42">
        <v>0.25280836644740506</v>
      </c>
      <c r="Z10" s="16">
        <v>0.87175298774967269</v>
      </c>
      <c r="AA10" s="42">
        <v>-0.18933407019185031</v>
      </c>
      <c r="AB10" s="16">
        <f t="shared" si="1"/>
        <v>0.20798664611974971</v>
      </c>
      <c r="AC10" s="69">
        <v>563.26473802157329</v>
      </c>
      <c r="AD10" s="69">
        <v>29.613300285722964</v>
      </c>
      <c r="AE10" s="15">
        <v>123.6605097897621</v>
      </c>
      <c r="AF10" s="66"/>
      <c r="AG10" s="67"/>
      <c r="AH10" s="60">
        <v>25</v>
      </c>
      <c r="AI10" s="69">
        <v>14378.7</v>
      </c>
      <c r="AJ10" s="15" t="s">
        <v>35</v>
      </c>
      <c r="AK10" s="66">
        <v>0.14601523773355887</v>
      </c>
      <c r="AL10" s="66"/>
      <c r="AM10" s="75">
        <v>120.78138518097866</v>
      </c>
      <c r="AN10" s="69">
        <v>123.45768420255847</v>
      </c>
      <c r="AO10" s="15">
        <v>1178.8865229514886</v>
      </c>
      <c r="AP10" s="76" t="s">
        <v>36</v>
      </c>
    </row>
    <row r="11" spans="1:53">
      <c r="A11" s="60">
        <v>25</v>
      </c>
      <c r="B11" s="15">
        <v>4934.5</v>
      </c>
      <c r="C11" s="42">
        <v>0.26319393467961633</v>
      </c>
      <c r="D11" s="16">
        <v>1.0133377297758379</v>
      </c>
      <c r="E11" s="42">
        <v>4.6328961364965865E-2</v>
      </c>
      <c r="F11" s="16">
        <v>0.83300771824852005</v>
      </c>
      <c r="G11" s="67">
        <v>200.5934100479746</v>
      </c>
      <c r="H11" s="67">
        <v>18.543266760178682</v>
      </c>
      <c r="I11" s="15">
        <v>195.54685568784396</v>
      </c>
      <c r="J11" s="66"/>
      <c r="K11" s="67"/>
      <c r="L11" s="60">
        <v>90</v>
      </c>
      <c r="M11" s="69">
        <v>12325.9</v>
      </c>
      <c r="N11" s="42">
        <v>0.26303325713154824</v>
      </c>
      <c r="O11" s="16"/>
      <c r="P11" s="42">
        <v>-3.2957617555488261E-2</v>
      </c>
      <c r="Q11" s="16"/>
      <c r="R11" s="69">
        <v>231.43198662436691</v>
      </c>
      <c r="S11" s="69">
        <v>136.23152335919391</v>
      </c>
      <c r="T11" s="15">
        <v>334.63423925147748</v>
      </c>
      <c r="U11" s="76" t="s">
        <v>36</v>
      </c>
      <c r="V11" s="70"/>
      <c r="W11" s="60">
        <v>54.25</v>
      </c>
      <c r="X11" s="69">
        <v>11769.7</v>
      </c>
      <c r="Y11" s="42">
        <v>0.39562143829836066</v>
      </c>
      <c r="Z11" s="16"/>
      <c r="AA11" s="42"/>
      <c r="AB11" s="16"/>
      <c r="AC11" s="69">
        <v>431.32778278289345</v>
      </c>
      <c r="AD11" s="69">
        <v>64.152790057047824</v>
      </c>
      <c r="AE11" s="15">
        <v>635.86368179074248</v>
      </c>
      <c r="AF11" s="76" t="s">
        <v>36</v>
      </c>
      <c r="AG11" s="67"/>
      <c r="AH11" s="60">
        <v>30</v>
      </c>
      <c r="AI11" s="69">
        <v>16288.9</v>
      </c>
      <c r="AJ11" s="15" t="s">
        <v>15</v>
      </c>
      <c r="AK11" s="66">
        <v>0.18554369562515488</v>
      </c>
      <c r="AL11" s="66">
        <v>1.0872848809202929</v>
      </c>
      <c r="AM11" s="75">
        <v>207.75201106869034</v>
      </c>
      <c r="AN11" s="69">
        <v>51.197019806923265</v>
      </c>
      <c r="AO11" s="15">
        <v>300.14556561586238</v>
      </c>
      <c r="AV11" s="56"/>
    </row>
    <row r="12" spans="1:53">
      <c r="A12" s="60">
        <v>30</v>
      </c>
      <c r="B12" s="15">
        <v>5878.4</v>
      </c>
      <c r="C12" s="42">
        <v>0.28559068837719848</v>
      </c>
      <c r="D12" s="16"/>
      <c r="E12" s="42">
        <v>-4.0494942842548634E-2</v>
      </c>
      <c r="F12" s="16"/>
      <c r="G12" s="67">
        <v>209.0046465876278</v>
      </c>
      <c r="H12" s="67">
        <v>249.16178514239166</v>
      </c>
      <c r="I12" s="15">
        <v>137.44028363033121</v>
      </c>
      <c r="J12" s="76" t="s">
        <v>36</v>
      </c>
      <c r="K12" s="67"/>
      <c r="L12" s="60">
        <v>92.5</v>
      </c>
      <c r="M12" s="69">
        <v>12564.3</v>
      </c>
      <c r="N12" s="42">
        <v>0.21644268610664719</v>
      </c>
      <c r="O12" s="16">
        <v>0.81171491850252842</v>
      </c>
      <c r="P12" s="42">
        <v>-0.21739325330711157</v>
      </c>
      <c r="Q12" s="16"/>
      <c r="R12" s="69">
        <v>171.72912364991413</v>
      </c>
      <c r="S12" s="69">
        <v>36.95934993726577</v>
      </c>
      <c r="T12" s="15">
        <v>43.673518709585267</v>
      </c>
      <c r="U12" s="66"/>
      <c r="V12" s="70"/>
      <c r="W12" s="60">
        <v>59.5</v>
      </c>
      <c r="X12" s="69">
        <v>12416.5</v>
      </c>
      <c r="Y12" s="42">
        <v>0.2332523873426037</v>
      </c>
      <c r="Z12" s="16">
        <v>0.8043185770434611</v>
      </c>
      <c r="AA12" s="42">
        <v>-0.28251264559612427</v>
      </c>
      <c r="AB12" s="16"/>
      <c r="AC12" s="69">
        <v>398.39119592555767</v>
      </c>
      <c r="AD12" s="69">
        <v>24.1544826285302</v>
      </c>
      <c r="AE12" s="15">
        <v>39.612476706044092</v>
      </c>
      <c r="AF12" s="66"/>
      <c r="AG12" s="67"/>
      <c r="AH12" s="60">
        <v>30</v>
      </c>
      <c r="AI12" s="69">
        <v>16288.9</v>
      </c>
      <c r="AJ12" s="15" t="s">
        <v>35</v>
      </c>
      <c r="AK12" s="66">
        <v>0.11823223264525129</v>
      </c>
      <c r="AL12" s="66">
        <v>0.69284013428481117</v>
      </c>
      <c r="AM12" s="75">
        <v>99.681494271858753</v>
      </c>
      <c r="AN12" s="69">
        <v>62.50759332054416</v>
      </c>
      <c r="AO12" s="15">
        <v>951.43000954119611</v>
      </c>
      <c r="AV12" s="56"/>
    </row>
    <row r="13" spans="1:53">
      <c r="A13" s="60">
        <v>35</v>
      </c>
      <c r="B13" s="15">
        <v>6812.3</v>
      </c>
      <c r="C13" s="42">
        <v>0.21316299695172147</v>
      </c>
      <c r="D13" s="16">
        <v>0.82071081032400572</v>
      </c>
      <c r="E13" s="42">
        <v>2.032082465402589E-2</v>
      </c>
      <c r="F13" s="16">
        <v>0.2772755530450417</v>
      </c>
      <c r="G13" s="67">
        <v>216.90161165000106</v>
      </c>
      <c r="H13" s="67">
        <v>14.303381979694489</v>
      </c>
      <c r="I13" s="15">
        <v>13.380753069314524</v>
      </c>
      <c r="J13" s="66"/>
      <c r="K13" s="67"/>
      <c r="L13" s="60">
        <v>95</v>
      </c>
      <c r="M13" s="69">
        <v>12807</v>
      </c>
      <c r="N13" s="42">
        <v>0.30886419217005862</v>
      </c>
      <c r="O13" s="16">
        <v>1.1583189854340328</v>
      </c>
      <c r="P13" s="42">
        <v>-8.9946603075526932E-2</v>
      </c>
      <c r="Q13" s="16"/>
      <c r="R13" s="69">
        <v>230.83157776446632</v>
      </c>
      <c r="S13" s="69">
        <v>41.89006517594963</v>
      </c>
      <c r="T13" s="15">
        <v>178.15355252840496</v>
      </c>
      <c r="U13" s="66"/>
      <c r="V13" s="70"/>
      <c r="W13" s="60">
        <v>65.5</v>
      </c>
      <c r="X13" s="69">
        <v>13130.7</v>
      </c>
      <c r="Y13" s="42">
        <v>0.35311175083740443</v>
      </c>
      <c r="Z13" s="16">
        <v>1.2176267270255325</v>
      </c>
      <c r="AA13" s="42">
        <v>-0.31541252851654922</v>
      </c>
      <c r="AB13" s="16"/>
      <c r="AC13" s="69">
        <v>603.12068841214966</v>
      </c>
      <c r="AD13" s="69">
        <v>25.207228423048559</v>
      </c>
      <c r="AE13" s="15">
        <v>110.04032858250413</v>
      </c>
      <c r="AF13" s="66"/>
      <c r="AG13" s="67"/>
      <c r="AH13" s="60">
        <v>35</v>
      </c>
      <c r="AI13" s="69">
        <v>18171.099999999999</v>
      </c>
      <c r="AJ13" s="15" t="s">
        <v>15</v>
      </c>
      <c r="AK13" s="66">
        <v>1.5400742784716401</v>
      </c>
      <c r="AL13" s="66"/>
      <c r="AM13" s="75">
        <v>212.98073721094244</v>
      </c>
      <c r="AN13" s="69">
        <v>81.504082128564079</v>
      </c>
      <c r="AO13" s="15">
        <v>246.353233841632</v>
      </c>
      <c r="AP13" s="76" t="s">
        <v>36</v>
      </c>
      <c r="AV13" s="56"/>
    </row>
    <row r="14" spans="1:53">
      <c r="A14" s="60">
        <v>35</v>
      </c>
      <c r="B14" s="15">
        <v>6812.3</v>
      </c>
      <c r="C14" s="42">
        <v>0.26834270889732431</v>
      </c>
      <c r="D14" s="16">
        <v>1.0331613141728409</v>
      </c>
      <c r="E14" s="42">
        <v>2.032082465402589E-2</v>
      </c>
      <c r="F14" s="16">
        <v>0.8615144386293383</v>
      </c>
      <c r="G14" s="67">
        <v>195.89472634234534</v>
      </c>
      <c r="H14" s="67">
        <v>4.131618245256182</v>
      </c>
      <c r="I14" s="15">
        <v>162.47739314359742</v>
      </c>
      <c r="J14" s="66"/>
      <c r="K14" s="67"/>
      <c r="L14" s="60">
        <v>97.5</v>
      </c>
      <c r="M14" s="69">
        <v>13042.4</v>
      </c>
      <c r="N14" s="42">
        <v>0.2786120390756841</v>
      </c>
      <c r="O14" s="16">
        <v>1.0448657455706782</v>
      </c>
      <c r="P14" s="42">
        <v>-9.5113621384705346E-2</v>
      </c>
      <c r="Q14" s="16"/>
      <c r="R14" s="69">
        <v>194.37591743306425</v>
      </c>
      <c r="S14" s="69">
        <v>32.022533260994919</v>
      </c>
      <c r="T14" s="15">
        <v>151.62566852982306</v>
      </c>
      <c r="U14" s="66"/>
      <c r="V14" s="70"/>
      <c r="W14" s="60">
        <v>75.75</v>
      </c>
      <c r="X14" s="69">
        <v>14055.6</v>
      </c>
      <c r="Y14" s="42">
        <v>0.23226979172169293</v>
      </c>
      <c r="Z14" s="16">
        <v>0.80093031628169986</v>
      </c>
      <c r="AA14" s="42">
        <v>-0.45170179170673141</v>
      </c>
      <c r="AB14" s="16"/>
      <c r="AC14" s="69">
        <v>647.52305530779836</v>
      </c>
      <c r="AD14" s="69">
        <v>15.942978831170199</v>
      </c>
      <c r="AE14" s="15">
        <v>81.742739127127294</v>
      </c>
      <c r="AF14" s="66"/>
      <c r="AG14" s="67"/>
      <c r="AH14" s="60">
        <v>35</v>
      </c>
      <c r="AI14" s="69">
        <v>18171.099999999999</v>
      </c>
      <c r="AJ14" s="15" t="s">
        <v>35</v>
      </c>
      <c r="AK14" s="66">
        <v>0.12763235554916499</v>
      </c>
      <c r="AL14" s="66">
        <v>0.74792479495076092</v>
      </c>
      <c r="AM14" s="75">
        <v>108.64748349724246</v>
      </c>
      <c r="AN14" s="69">
        <v>58.235117251195582</v>
      </c>
      <c r="AO14" s="15">
        <v>959.09708304404319</v>
      </c>
    </row>
    <row r="15" spans="1:53">
      <c r="A15" s="60">
        <v>35</v>
      </c>
      <c r="B15" s="15">
        <v>6812.3</v>
      </c>
      <c r="C15" s="42">
        <v>0.33809509319403119</v>
      </c>
      <c r="D15" s="16"/>
      <c r="E15" s="42">
        <v>2.032082465402589E-2</v>
      </c>
      <c r="F15" s="16"/>
      <c r="G15" s="67">
        <v>197.2200365243333</v>
      </c>
      <c r="H15" s="67">
        <v>30.973454529828317</v>
      </c>
      <c r="I15" s="78">
        <v>1235.209086219382</v>
      </c>
      <c r="J15" s="76" t="s">
        <v>36</v>
      </c>
      <c r="K15" s="67"/>
      <c r="L15" s="60">
        <v>100</v>
      </c>
      <c r="M15" s="69">
        <v>13281.3</v>
      </c>
      <c r="N15" s="42">
        <v>0.23442552691567428</v>
      </c>
      <c r="O15" s="16">
        <v>0.87915512830731279</v>
      </c>
      <c r="P15" s="42">
        <v>-0.19617692817470359</v>
      </c>
      <c r="Q15" s="16"/>
      <c r="R15" s="69">
        <v>174.03357130622547</v>
      </c>
      <c r="S15" s="69">
        <v>86.877869520893995</v>
      </c>
      <c r="T15" s="15">
        <v>248.13560784370819</v>
      </c>
      <c r="U15" s="66"/>
      <c r="V15" s="70"/>
      <c r="W15" s="60">
        <v>80.5</v>
      </c>
      <c r="X15" s="69">
        <v>14516.1</v>
      </c>
      <c r="Y15" s="42">
        <v>0.2630141912890343</v>
      </c>
      <c r="Z15" s="16">
        <v>0.9069454872035666</v>
      </c>
      <c r="AA15" s="42">
        <v>-0.32821774428744277</v>
      </c>
      <c r="AB15" s="16"/>
      <c r="AC15" s="69">
        <v>573.77638302776063</v>
      </c>
      <c r="AD15" s="69">
        <v>14.806568244678017</v>
      </c>
      <c r="AE15" s="15">
        <v>142.55736691405869</v>
      </c>
      <c r="AF15" s="66"/>
      <c r="AG15" s="67"/>
      <c r="AH15" s="60">
        <v>40</v>
      </c>
      <c r="AI15" s="69">
        <v>20370.5</v>
      </c>
      <c r="AJ15" s="15" t="s">
        <v>15</v>
      </c>
      <c r="AK15" s="66">
        <v>1.1743518275597418</v>
      </c>
      <c r="AL15" s="66"/>
      <c r="AM15" s="75">
        <v>164.55420085260801</v>
      </c>
      <c r="AN15" s="69">
        <v>85.111349585563843</v>
      </c>
      <c r="AO15" s="15">
        <v>326.82097913313891</v>
      </c>
      <c r="AP15" s="76" t="s">
        <v>36</v>
      </c>
    </row>
    <row r="16" spans="1:53">
      <c r="A16" s="60">
        <v>40</v>
      </c>
      <c r="B16" s="15">
        <v>7741.6</v>
      </c>
      <c r="C16" s="42">
        <v>0.27702519367785639</v>
      </c>
      <c r="D16" s="16">
        <v>1.0665902358044419</v>
      </c>
      <c r="E16" s="42">
        <v>2.2472925403530217E-2</v>
      </c>
      <c r="F16" s="16">
        <v>0.95559607386574541</v>
      </c>
      <c r="G16" s="67">
        <v>272.37075641826198</v>
      </c>
      <c r="H16" s="67">
        <v>20.964564207687658</v>
      </c>
      <c r="I16" s="15">
        <v>110.50924382229613</v>
      </c>
      <c r="J16" s="66"/>
      <c r="K16" s="67"/>
      <c r="L16" s="60">
        <v>100</v>
      </c>
      <c r="M16" s="69">
        <v>13281.3</v>
      </c>
      <c r="N16" s="42">
        <v>0.20421776432552982</v>
      </c>
      <c r="O16" s="16">
        <v>0.76586836408317482</v>
      </c>
      <c r="P16" s="42">
        <v>-0.19617692817470359</v>
      </c>
      <c r="Q16" s="16"/>
      <c r="R16" s="69">
        <v>178.56804080166552</v>
      </c>
      <c r="S16" s="69">
        <v>63.043955251143757</v>
      </c>
      <c r="T16" s="15">
        <v>315.25931191199908</v>
      </c>
      <c r="U16" s="66"/>
      <c r="V16" s="70"/>
      <c r="W16" s="60">
        <v>90</v>
      </c>
      <c r="X16" s="69">
        <v>15376.8</v>
      </c>
      <c r="Y16" s="42">
        <v>0.20565062279637972</v>
      </c>
      <c r="Z16" s="16">
        <v>0.70914007860820594</v>
      </c>
      <c r="AA16" s="42">
        <v>-0.42836042154655712</v>
      </c>
      <c r="AB16" s="16"/>
      <c r="AC16" s="69">
        <v>472.35934926402592</v>
      </c>
      <c r="AD16" s="69">
        <v>10.123595661251185</v>
      </c>
      <c r="AE16" s="15">
        <v>58.458456304005665</v>
      </c>
      <c r="AF16" s="66"/>
      <c r="AG16" s="67"/>
      <c r="AH16" s="60">
        <v>40</v>
      </c>
      <c r="AI16" s="69">
        <v>20090.900000000001</v>
      </c>
      <c r="AJ16" s="15" t="s">
        <v>35</v>
      </c>
      <c r="AK16" s="66">
        <v>0.13049009345602139</v>
      </c>
      <c r="AL16" s="66">
        <v>0.76467112098080314</v>
      </c>
      <c r="AM16" s="75">
        <v>68.46479029955043</v>
      </c>
      <c r="AN16" s="69">
        <v>63.953065885977487</v>
      </c>
      <c r="AO16" s="15">
        <v>619.19345191190769</v>
      </c>
    </row>
    <row r="17" spans="1:42">
      <c r="A17" s="60">
        <v>40</v>
      </c>
      <c r="B17" s="15">
        <v>7741.6</v>
      </c>
      <c r="C17" s="42">
        <v>0.21080757844729672</v>
      </c>
      <c r="D17" s="16"/>
      <c r="E17" s="42">
        <v>2.2472925403530217E-2</v>
      </c>
      <c r="F17" s="16"/>
      <c r="G17" s="67">
        <v>172.16537214108516</v>
      </c>
      <c r="H17" s="67">
        <v>62.589318352684273</v>
      </c>
      <c r="I17" s="78">
        <v>2687.7268308735552</v>
      </c>
      <c r="J17" s="76" t="s">
        <v>36</v>
      </c>
      <c r="K17" s="67"/>
      <c r="L17" s="60">
        <v>102.5</v>
      </c>
      <c r="M17" s="69">
        <v>13532.2</v>
      </c>
      <c r="N17" s="42">
        <v>0.23783652799376526</v>
      </c>
      <c r="O17" s="16"/>
      <c r="P17" s="42">
        <v>-0.19617692817470359</v>
      </c>
      <c r="Q17" s="16"/>
      <c r="R17" s="69">
        <v>267.6164207508516</v>
      </c>
      <c r="S17" s="69">
        <v>196.73966280018851</v>
      </c>
      <c r="T17" s="15">
        <v>259.89689376791796</v>
      </c>
      <c r="U17" s="76" t="s">
        <v>36</v>
      </c>
      <c r="V17" s="70"/>
      <c r="W17" s="60">
        <v>95.75</v>
      </c>
      <c r="X17" s="69">
        <v>16170</v>
      </c>
      <c r="Y17" s="42">
        <v>0.23853072923769073</v>
      </c>
      <c r="Z17" s="16"/>
      <c r="AA17" s="42"/>
      <c r="AB17" s="16"/>
      <c r="AC17" s="69">
        <v>544.83890468773063</v>
      </c>
      <c r="AD17" s="69">
        <v>742.07803521925575</v>
      </c>
      <c r="AE17" s="15">
        <v>106.11990579543345</v>
      </c>
      <c r="AF17" s="76" t="s">
        <v>36</v>
      </c>
      <c r="AG17" s="67"/>
      <c r="AH17" s="60">
        <v>45</v>
      </c>
      <c r="AI17" s="69">
        <v>22594.799999999999</v>
      </c>
      <c r="AJ17" s="15" t="s">
        <v>15</v>
      </c>
      <c r="AK17" s="66">
        <v>0.14963708115510371</v>
      </c>
      <c r="AL17" s="66"/>
      <c r="AM17" s="75">
        <v>68.635031554330766</v>
      </c>
      <c r="AN17" s="69">
        <v>185.31424492837493</v>
      </c>
      <c r="AO17" s="15">
        <v>167.05673668297803</v>
      </c>
      <c r="AP17" s="76" t="s">
        <v>36</v>
      </c>
    </row>
    <row r="18" spans="1:42">
      <c r="A18" s="60">
        <v>40</v>
      </c>
      <c r="B18" s="15">
        <v>7741.6</v>
      </c>
      <c r="C18" s="42">
        <v>0.25426976956284675</v>
      </c>
      <c r="D18" s="16">
        <v>0.97897830112646511</v>
      </c>
      <c r="E18" s="42">
        <v>2.2472925403530217E-2</v>
      </c>
      <c r="F18" s="16">
        <v>0.71466325350130955</v>
      </c>
      <c r="G18" s="67">
        <v>168.93412503875405</v>
      </c>
      <c r="H18" s="67">
        <v>3.2701996170452334</v>
      </c>
      <c r="I18" s="15">
        <v>367.14292601270506</v>
      </c>
      <c r="J18" s="66"/>
      <c r="K18" s="67"/>
      <c r="L18" s="60">
        <v>102.5</v>
      </c>
      <c r="M18" s="69">
        <v>13532.2</v>
      </c>
      <c r="N18" s="42">
        <v>0.25670081877268569</v>
      </c>
      <c r="O18" s="16"/>
      <c r="P18" s="42">
        <v>-0.19617692817470359</v>
      </c>
      <c r="Q18" s="16"/>
      <c r="R18" s="69">
        <v>311.86804512735432</v>
      </c>
      <c r="S18" s="69">
        <v>190.60075111580628</v>
      </c>
      <c r="T18" s="15">
        <v>348.94686285910757</v>
      </c>
      <c r="U18" s="76" t="s">
        <v>36</v>
      </c>
      <c r="V18" s="70"/>
      <c r="W18" s="60">
        <v>100</v>
      </c>
      <c r="X18" s="69">
        <v>16829</v>
      </c>
      <c r="Y18" s="42">
        <v>0.24002688208565459</v>
      </c>
      <c r="Z18" s="16">
        <v>0.82767890374363651</v>
      </c>
      <c r="AA18" s="42">
        <v>-0.45774496653848551</v>
      </c>
      <c r="AB18" s="16"/>
      <c r="AC18" s="69">
        <v>526.47585486634102</v>
      </c>
      <c r="AD18" s="69">
        <v>65.628804933598943</v>
      </c>
      <c r="AE18" s="15">
        <v>96.582815403768734</v>
      </c>
      <c r="AF18" s="66"/>
      <c r="AG18" s="67"/>
      <c r="AH18" s="60">
        <v>45</v>
      </c>
      <c r="AI18" s="69">
        <v>22594.799999999999</v>
      </c>
      <c r="AJ18" s="15" t="s">
        <v>35</v>
      </c>
      <c r="AK18" s="66">
        <v>0.237957912458378</v>
      </c>
      <c r="AL18" s="66"/>
      <c r="AM18" s="75">
        <v>61.049418721263976</v>
      </c>
      <c r="AN18" s="69">
        <v>102.40269833287934</v>
      </c>
      <c r="AO18" s="15">
        <v>1582.7777901870181</v>
      </c>
      <c r="AP18" s="76" t="s">
        <v>36</v>
      </c>
    </row>
    <row r="19" spans="1:42">
      <c r="A19" s="60">
        <v>45</v>
      </c>
      <c r="B19" s="15">
        <v>8629.4</v>
      </c>
      <c r="C19" s="42">
        <v>0.23460470280227885</v>
      </c>
      <c r="D19" s="16">
        <v>0.90326472462896124</v>
      </c>
      <c r="E19" s="42">
        <v>3.1833537854270413E-2</v>
      </c>
      <c r="F19" s="16">
        <v>0.51581153058391349</v>
      </c>
      <c r="G19" s="67">
        <v>299.8730184937466</v>
      </c>
      <c r="H19" s="67">
        <v>12.952779863821201</v>
      </c>
      <c r="I19" s="15">
        <v>52.301854593247299</v>
      </c>
      <c r="J19" s="66"/>
      <c r="K19" s="67"/>
      <c r="L19" s="60">
        <v>105</v>
      </c>
      <c r="M19" s="69">
        <v>13783.8</v>
      </c>
      <c r="N19" s="42">
        <v>0.30018460187981921</v>
      </c>
      <c r="O19" s="16">
        <v>1.1257683224765165</v>
      </c>
      <c r="P19" s="42">
        <v>-0.35719051928090051</v>
      </c>
      <c r="Q19" s="16"/>
      <c r="R19" s="69">
        <v>277.85785688224712</v>
      </c>
      <c r="S19" s="69">
        <v>91.129786212234876</v>
      </c>
      <c r="T19" s="15">
        <v>225.69563003617139</v>
      </c>
      <c r="U19" s="66"/>
      <c r="V19" s="70"/>
      <c r="W19" s="60">
        <v>105.75</v>
      </c>
      <c r="X19" s="69">
        <v>17641.7</v>
      </c>
      <c r="Y19" s="42">
        <v>0.17708812723655767</v>
      </c>
      <c r="Z19" s="16">
        <v>0.61064871460881953</v>
      </c>
      <c r="AA19" s="42">
        <v>-0.4095185366261605</v>
      </c>
      <c r="AB19" s="16"/>
      <c r="AC19" s="69">
        <v>448.34717826825033</v>
      </c>
      <c r="AD19" s="69">
        <v>13.973170794184659</v>
      </c>
      <c r="AE19" s="15">
        <v>190.74285445192891</v>
      </c>
      <c r="AF19" s="66"/>
      <c r="AG19" s="67"/>
      <c r="AH19" s="60">
        <v>50</v>
      </c>
      <c r="AI19" s="69">
        <v>25141.599999999999</v>
      </c>
      <c r="AJ19" s="15" t="s">
        <v>15</v>
      </c>
      <c r="AK19" s="66">
        <v>0.12414184011218073</v>
      </c>
      <c r="AL19" s="66"/>
      <c r="AM19" s="75">
        <v>101.10652385014642</v>
      </c>
      <c r="AN19" s="69">
        <v>394.8232165560641</v>
      </c>
      <c r="AO19" s="15">
        <v>1042.2276712963044</v>
      </c>
      <c r="AP19" s="76" t="s">
        <v>36</v>
      </c>
    </row>
    <row r="20" spans="1:42">
      <c r="A20" s="60">
        <v>50</v>
      </c>
      <c r="B20" s="15">
        <v>9523.4</v>
      </c>
      <c r="C20" s="42">
        <v>0.26175272951644518</v>
      </c>
      <c r="D20" s="16">
        <v>1.0077888649436495</v>
      </c>
      <c r="E20" s="42"/>
      <c r="F20" s="16"/>
      <c r="G20" s="67">
        <v>249.26960042850291</v>
      </c>
      <c r="H20" s="67">
        <v>11.660374609742156</v>
      </c>
      <c r="I20" s="15">
        <v>76.147811653460323</v>
      </c>
      <c r="J20" s="66"/>
      <c r="K20" s="67"/>
      <c r="L20" s="60">
        <v>107.5</v>
      </c>
      <c r="M20" s="69">
        <v>14029.2</v>
      </c>
      <c r="N20" s="42">
        <v>0.28645904708949327</v>
      </c>
      <c r="O20" s="16">
        <v>1.0742940140189794</v>
      </c>
      <c r="P20" s="42">
        <v>-0.28124891842800187</v>
      </c>
      <c r="Q20" s="16"/>
      <c r="R20" s="69">
        <v>251.42819318079614</v>
      </c>
      <c r="S20" s="69">
        <v>47.217352347457535</v>
      </c>
      <c r="T20" s="15">
        <v>243.55992893203359</v>
      </c>
      <c r="U20" s="66"/>
      <c r="V20" s="70"/>
      <c r="W20" s="60">
        <v>110</v>
      </c>
      <c r="X20" s="69">
        <v>18305.400000000001</v>
      </c>
      <c r="Y20" s="42">
        <v>0.15682208942662446</v>
      </c>
      <c r="Z20" s="16">
        <v>0.54076582560904984</v>
      </c>
      <c r="AA20" s="42">
        <v>-0.31701346147099274</v>
      </c>
      <c r="AB20" s="16">
        <f t="shared" ref="AB18:AB22" si="2">AA20+2.375*(Z20)-1.46</f>
        <v>-0.49269462564949928</v>
      </c>
      <c r="AC20" s="69">
        <v>515.48017664971599</v>
      </c>
      <c r="AD20" s="69">
        <v>33.764088213608709</v>
      </c>
      <c r="AE20" s="15">
        <v>152.3643118040473</v>
      </c>
      <c r="AF20" s="66"/>
      <c r="AG20" s="67"/>
      <c r="AH20" s="60">
        <v>55</v>
      </c>
      <c r="AI20" s="69">
        <v>27675</v>
      </c>
      <c r="AJ20" s="15" t="s">
        <v>15</v>
      </c>
      <c r="AK20" s="66">
        <v>0.1173097597941571</v>
      </c>
      <c r="AL20" s="66">
        <v>0.68743444922138297</v>
      </c>
      <c r="AM20" s="75">
        <v>70.417746598006005</v>
      </c>
      <c r="AN20" s="69">
        <v>52.623332299201138</v>
      </c>
      <c r="AO20" s="15">
        <v>161.32460125635194</v>
      </c>
    </row>
    <row r="21" spans="1:42">
      <c r="A21" s="60">
        <v>55</v>
      </c>
      <c r="B21" s="15">
        <v>10423.9</v>
      </c>
      <c r="C21" s="42">
        <v>0.20387149055911458</v>
      </c>
      <c r="D21" s="16">
        <v>0.78493706042531108</v>
      </c>
      <c r="E21" s="42"/>
      <c r="F21" s="16"/>
      <c r="G21" s="67">
        <v>150.55726158962801</v>
      </c>
      <c r="H21" s="67">
        <v>19.061870056572982</v>
      </c>
      <c r="I21" s="15">
        <v>112.87693300163832</v>
      </c>
      <c r="J21" s="66"/>
      <c r="K21" s="67"/>
      <c r="L21" s="60">
        <v>110</v>
      </c>
      <c r="M21" s="69">
        <v>14275.2</v>
      </c>
      <c r="N21" s="42">
        <v>0.2570620025279744</v>
      </c>
      <c r="O21" s="16"/>
      <c r="P21" s="42">
        <v>-0.23259480388698817</v>
      </c>
      <c r="Q21" s="16"/>
      <c r="R21" s="69">
        <v>317.18589013546227</v>
      </c>
      <c r="S21" s="69">
        <v>58.644973747849967</v>
      </c>
      <c r="T21" s="15">
        <v>876.04479474372249</v>
      </c>
      <c r="U21" s="76" t="s">
        <v>36</v>
      </c>
      <c r="V21" s="70"/>
      <c r="W21" s="60">
        <v>115.5</v>
      </c>
      <c r="X21" s="69">
        <v>19114</v>
      </c>
      <c r="Y21" s="42">
        <v>0.18360042748136368</v>
      </c>
      <c r="Z21" s="16">
        <v>0.63310492234952997</v>
      </c>
      <c r="AA21" s="42">
        <v>-0.36484378919704441</v>
      </c>
      <c r="AB21" s="16">
        <f t="shared" si="2"/>
        <v>-0.32121959861691063</v>
      </c>
      <c r="AC21" s="69">
        <v>601.39368579618645</v>
      </c>
      <c r="AD21" s="69">
        <v>32.914369700797351</v>
      </c>
      <c r="AE21" s="15">
        <v>95.193889400869921</v>
      </c>
      <c r="AF21" s="66"/>
      <c r="AG21" s="67"/>
      <c r="AH21" s="57">
        <v>60</v>
      </c>
      <c r="AI21" s="79">
        <v>30219.4</v>
      </c>
      <c r="AJ21" s="43" t="s">
        <v>15</v>
      </c>
      <c r="AK21" s="80">
        <v>0.13258143438476705</v>
      </c>
      <c r="AL21" s="80"/>
      <c r="AM21" s="81">
        <v>88.086871642619585</v>
      </c>
      <c r="AN21" s="79">
        <v>175.04801363258881</v>
      </c>
      <c r="AO21" s="43">
        <v>577.57742374052111</v>
      </c>
      <c r="AP21" s="76" t="s">
        <v>36</v>
      </c>
    </row>
    <row r="22" spans="1:42">
      <c r="A22" s="60">
        <v>60</v>
      </c>
      <c r="B22" s="15">
        <v>11331.3</v>
      </c>
      <c r="C22" s="42">
        <v>0.23086684353288317</v>
      </c>
      <c r="D22" s="16">
        <v>0.88887338300901952</v>
      </c>
      <c r="E22" s="42">
        <v>1.5129977772071278E-2</v>
      </c>
      <c r="F22" s="16">
        <v>0.45953178104687487</v>
      </c>
      <c r="G22" s="67">
        <v>220.49916042726863</v>
      </c>
      <c r="H22" s="67">
        <v>14.691931805284995</v>
      </c>
      <c r="I22" s="15">
        <v>467.17808840570507</v>
      </c>
      <c r="J22" s="66"/>
      <c r="K22" s="67"/>
      <c r="L22" s="60">
        <v>112.5</v>
      </c>
      <c r="M22" s="69">
        <v>14529.9</v>
      </c>
      <c r="N22" s="42">
        <v>0.23590166279475089</v>
      </c>
      <c r="O22" s="16">
        <v>0.88469101190003885</v>
      </c>
      <c r="P22" s="42">
        <v>-0.17580301642501944</v>
      </c>
      <c r="Q22" s="16"/>
      <c r="R22" s="69">
        <v>189.68929004351313</v>
      </c>
      <c r="S22" s="69">
        <v>34.934604312504341</v>
      </c>
      <c r="T22" s="15">
        <v>115.22182798035023</v>
      </c>
      <c r="U22" s="66"/>
      <c r="V22" s="70"/>
      <c r="W22" s="60">
        <v>125.5</v>
      </c>
      <c r="X22" s="69">
        <v>20322.5</v>
      </c>
      <c r="Y22" s="42">
        <v>0.15019418925796624</v>
      </c>
      <c r="Z22" s="16">
        <v>0.5179109974412629</v>
      </c>
      <c r="AA22" s="42">
        <v>-0.4471894339993655</v>
      </c>
      <c r="AB22" s="16">
        <f t="shared" si="2"/>
        <v>-0.67715081507636599</v>
      </c>
      <c r="AC22" s="69">
        <v>443.82522200327412</v>
      </c>
      <c r="AD22" s="69">
        <v>7.3235489926233726</v>
      </c>
      <c r="AE22" s="15">
        <v>104.59498371579012</v>
      </c>
      <c r="AF22" s="66"/>
      <c r="AG22" s="67"/>
      <c r="AH22" s="47" t="s">
        <v>8</v>
      </c>
      <c r="AI22" s="47"/>
      <c r="AJ22" s="47"/>
      <c r="AK22" s="47"/>
      <c r="AO22" s="48"/>
    </row>
    <row r="23" spans="1:42">
      <c r="A23" s="60">
        <v>60</v>
      </c>
      <c r="B23" s="15">
        <v>11331.3</v>
      </c>
      <c r="C23" s="42">
        <v>0.25131990634783841</v>
      </c>
      <c r="D23" s="16">
        <v>0.967620867312177</v>
      </c>
      <c r="E23" s="42">
        <v>1.5129977772071278E-2</v>
      </c>
      <c r="F23" s="16">
        <v>0.67608736288055793</v>
      </c>
      <c r="G23" s="67">
        <v>252.64968239053107</v>
      </c>
      <c r="H23" s="67">
        <v>26.45881362182309</v>
      </c>
      <c r="I23" s="15">
        <v>148.87830567109373</v>
      </c>
      <c r="J23" s="66"/>
      <c r="K23" s="67"/>
      <c r="L23" s="60">
        <v>115</v>
      </c>
      <c r="M23" s="69">
        <v>14781.8</v>
      </c>
      <c r="N23" s="42">
        <v>0.17684687929690657</v>
      </c>
      <c r="O23" s="16">
        <v>0.66322060956674866</v>
      </c>
      <c r="P23" s="42">
        <v>-0.2616820059679637</v>
      </c>
      <c r="Q23" s="16"/>
      <c r="R23" s="69">
        <v>193.13447835015134</v>
      </c>
      <c r="S23" s="69">
        <v>86.682640765790282</v>
      </c>
      <c r="T23" s="15">
        <v>193.20846314664715</v>
      </c>
      <c r="U23" s="66"/>
      <c r="V23" s="70"/>
      <c r="W23" s="60">
        <v>130</v>
      </c>
      <c r="X23" s="69">
        <v>20752.3</v>
      </c>
      <c r="Y23" s="42">
        <v>0.22856384161478216</v>
      </c>
      <c r="Z23" s="16">
        <v>0.7881511779820074</v>
      </c>
      <c r="AA23" s="42"/>
      <c r="AB23" s="16"/>
      <c r="AC23" s="69">
        <v>808.05208924211865</v>
      </c>
      <c r="AD23" s="69">
        <v>18.627973335608399</v>
      </c>
      <c r="AE23" s="15">
        <v>130.35165915018908</v>
      </c>
      <c r="AF23" s="66"/>
      <c r="AG23" s="67"/>
      <c r="AH23" s="51" t="s">
        <v>12</v>
      </c>
      <c r="AI23" s="54" t="s">
        <v>13</v>
      </c>
      <c r="AJ23" s="51" t="s">
        <v>16</v>
      </c>
      <c r="AK23" s="52" t="s">
        <v>17</v>
      </c>
      <c r="AL23" s="53" t="s">
        <v>30</v>
      </c>
      <c r="AM23" s="53" t="s">
        <v>31</v>
      </c>
      <c r="AN23" s="52" t="s">
        <v>32</v>
      </c>
      <c r="AO23" s="48"/>
    </row>
    <row r="24" spans="1:42">
      <c r="A24" s="60">
        <v>65</v>
      </c>
      <c r="B24" s="15">
        <v>11864.2</v>
      </c>
      <c r="C24" s="42">
        <v>0.29452363099771783</v>
      </c>
      <c r="D24" s="16">
        <v>1.1339619507716503</v>
      </c>
      <c r="E24" s="42">
        <v>-7.5734130461452789E-2</v>
      </c>
      <c r="F24" s="16"/>
      <c r="G24" s="67">
        <v>316.5875966032944</v>
      </c>
      <c r="H24" s="67">
        <v>9.6625014372795288</v>
      </c>
      <c r="I24" s="15">
        <v>63.427368732046155</v>
      </c>
      <c r="J24" s="66"/>
      <c r="K24" s="67"/>
      <c r="L24" s="60">
        <v>117.5</v>
      </c>
      <c r="M24" s="69">
        <v>15029.5</v>
      </c>
      <c r="N24" s="42">
        <v>0.22791437415101476</v>
      </c>
      <c r="O24" s="16">
        <v>0.85473665554303124</v>
      </c>
      <c r="P24" s="42">
        <v>-0.29443898075104907</v>
      </c>
      <c r="Q24" s="16"/>
      <c r="R24" s="69">
        <v>242.79813178807279</v>
      </c>
      <c r="S24" s="69">
        <v>64.002219623771808</v>
      </c>
      <c r="T24" s="15">
        <v>276.16577028545282</v>
      </c>
      <c r="U24" s="66"/>
      <c r="V24" s="70"/>
      <c r="W24" s="60">
        <v>130</v>
      </c>
      <c r="X24" s="69">
        <v>20752.3</v>
      </c>
      <c r="Y24" s="42">
        <v>0.2121157463769166</v>
      </c>
      <c r="Z24" s="16">
        <v>0.73143360819626413</v>
      </c>
      <c r="AA24" s="42"/>
      <c r="AB24" s="16"/>
      <c r="AC24" s="69">
        <v>591.62405366827329</v>
      </c>
      <c r="AD24" s="69">
        <v>49.414888454721684</v>
      </c>
      <c r="AE24" s="15">
        <v>468.54303835419125</v>
      </c>
      <c r="AF24" s="66"/>
      <c r="AG24" s="67"/>
      <c r="AH24" s="57" t="s">
        <v>10</v>
      </c>
      <c r="AI24" s="62" t="s">
        <v>11</v>
      </c>
      <c r="AJ24" s="57" t="s">
        <v>18</v>
      </c>
      <c r="AK24" s="58" t="s">
        <v>19</v>
      </c>
      <c r="AL24" s="59" t="s">
        <v>18</v>
      </c>
      <c r="AM24" s="59" t="s">
        <v>18</v>
      </c>
      <c r="AN24" s="58" t="s">
        <v>18</v>
      </c>
      <c r="AO24" s="48"/>
    </row>
    <row r="25" spans="1:42">
      <c r="A25" s="60">
        <v>65</v>
      </c>
      <c r="B25" s="15">
        <v>11864.2</v>
      </c>
      <c r="C25" s="42">
        <v>0.27229573033391991</v>
      </c>
      <c r="D25" s="16">
        <v>1.0483810637206072</v>
      </c>
      <c r="E25" s="42">
        <v>-7.5734130461452789E-2</v>
      </c>
      <c r="F25" s="16"/>
      <c r="G25" s="67">
        <v>233.84818810545931</v>
      </c>
      <c r="H25" s="67">
        <v>30.01441846159107</v>
      </c>
      <c r="I25" s="15">
        <v>282.99789798767347</v>
      </c>
      <c r="J25" s="66"/>
      <c r="K25" s="67"/>
      <c r="L25" s="60">
        <v>120</v>
      </c>
      <c r="M25" s="69">
        <v>15280</v>
      </c>
      <c r="N25" s="42">
        <v>0.29428323498882136</v>
      </c>
      <c r="O25" s="16">
        <v>1.1036367012554622</v>
      </c>
      <c r="P25" s="42">
        <v>-0.31315865920965191</v>
      </c>
      <c r="Q25" s="16"/>
      <c r="R25" s="69">
        <v>327.43128585134025</v>
      </c>
      <c r="S25" s="69">
        <v>89.170829767087341</v>
      </c>
      <c r="T25" s="15">
        <v>31.566839963819074</v>
      </c>
      <c r="U25" s="66"/>
      <c r="V25" s="70"/>
      <c r="W25" s="60">
        <v>135</v>
      </c>
      <c r="X25" s="69">
        <v>20752.3</v>
      </c>
      <c r="Y25" s="42">
        <v>0.24163139599652506</v>
      </c>
      <c r="Z25" s="16">
        <v>0.83321171033284502</v>
      </c>
      <c r="AA25" s="42"/>
      <c r="AB25" s="16"/>
      <c r="AC25" s="69">
        <v>711.57033325900284</v>
      </c>
      <c r="AD25" s="69">
        <v>48.899035283932619</v>
      </c>
      <c r="AE25" s="15">
        <v>115.97355772332948</v>
      </c>
      <c r="AF25" s="66"/>
      <c r="AG25" s="67"/>
      <c r="AH25" s="60">
        <v>0.5</v>
      </c>
      <c r="AI25" s="69">
        <v>6085.1</v>
      </c>
      <c r="AJ25" s="44">
        <v>0.29293424392899448</v>
      </c>
      <c r="AK25" s="64">
        <v>1.421265017751481</v>
      </c>
      <c r="AL25" s="69">
        <v>155.22651125973218</v>
      </c>
      <c r="AM25" s="69">
        <v>9.2218569170060984</v>
      </c>
      <c r="AN25" s="15">
        <v>172.67350843921346</v>
      </c>
      <c r="AO25" s="82"/>
      <c r="AP25" s="74"/>
    </row>
    <row r="26" spans="1:42">
      <c r="A26" s="60">
        <v>70</v>
      </c>
      <c r="B26" s="15">
        <v>12397</v>
      </c>
      <c r="C26" s="42">
        <v>0.28373636611828762</v>
      </c>
      <c r="D26" s="16">
        <v>1.0924292972296192</v>
      </c>
      <c r="E26" s="42">
        <v>-4.7881602632267262E-2</v>
      </c>
      <c r="F26" s="16"/>
      <c r="G26" s="67">
        <v>195.3792378543389</v>
      </c>
      <c r="H26" s="67">
        <v>6.5847424532424705</v>
      </c>
      <c r="I26" s="15">
        <v>104.2306806043398</v>
      </c>
      <c r="J26" s="66"/>
      <c r="K26" s="67"/>
      <c r="L26" s="60">
        <v>120</v>
      </c>
      <c r="M26" s="69">
        <v>15280</v>
      </c>
      <c r="N26" s="42">
        <v>0.30035850757347887</v>
      </c>
      <c r="O26" s="16">
        <v>1.1264205128946603</v>
      </c>
      <c r="P26" s="42">
        <v>-0.31315865920965191</v>
      </c>
      <c r="Q26" s="16"/>
      <c r="R26" s="69">
        <v>327.83277870429072</v>
      </c>
      <c r="S26" s="69">
        <v>38.505895822192841</v>
      </c>
      <c r="T26" s="15">
        <v>252.5558022777351</v>
      </c>
      <c r="U26" s="66"/>
      <c r="V26" s="70"/>
      <c r="W26" s="60">
        <v>140</v>
      </c>
      <c r="X26" s="69">
        <v>21718.5</v>
      </c>
      <c r="Y26" s="42">
        <v>0.24381065359032267</v>
      </c>
      <c r="Z26" s="16">
        <v>0.8407263916907679</v>
      </c>
      <c r="AA26" s="42">
        <v>-0.3790347451122803</v>
      </c>
      <c r="AB26" s="16">
        <f t="shared" ref="AB26:AB27" si="3">AA26+2.375*(Z26)-1.46</f>
        <v>0.15769043515329351</v>
      </c>
      <c r="AC26" s="69">
        <v>827.71651012592679</v>
      </c>
      <c r="AD26" s="69">
        <v>18.799234526449485</v>
      </c>
      <c r="AE26" s="15">
        <v>99.945931025717073</v>
      </c>
      <c r="AF26" s="66"/>
      <c r="AG26" s="67"/>
      <c r="AH26" s="60">
        <v>5</v>
      </c>
      <c r="AI26" s="69">
        <v>5566.1</v>
      </c>
      <c r="AJ26" s="42">
        <v>0.92510017679697232</v>
      </c>
      <c r="AK26" s="16"/>
      <c r="AL26" s="69">
        <v>118.43708421332518</v>
      </c>
      <c r="AM26" s="69">
        <v>23.582338389562715</v>
      </c>
      <c r="AN26" s="15">
        <v>247.61744060493041</v>
      </c>
      <c r="AO26" s="76" t="s">
        <v>36</v>
      </c>
      <c r="AP26" s="74"/>
    </row>
    <row r="27" spans="1:42">
      <c r="A27" s="60">
        <v>70</v>
      </c>
      <c r="B27" s="15">
        <v>12397</v>
      </c>
      <c r="C27" s="42">
        <v>0.26416319102440938</v>
      </c>
      <c r="D27" s="16">
        <v>1.0170695179920028</v>
      </c>
      <c r="E27" s="42">
        <v>-4.7881602632267262E-2</v>
      </c>
      <c r="F27" s="16"/>
      <c r="G27" s="67">
        <v>259.51937188922057</v>
      </c>
      <c r="H27" s="67">
        <v>15.860760409347051</v>
      </c>
      <c r="I27" s="15">
        <v>160.88673218813514</v>
      </c>
      <c r="J27" s="66"/>
      <c r="K27" s="67"/>
      <c r="L27" s="60">
        <v>120</v>
      </c>
      <c r="M27" s="69">
        <v>15280</v>
      </c>
      <c r="N27" s="42">
        <v>0.32042961461434971</v>
      </c>
      <c r="O27" s="16">
        <v>1.201692250226124</v>
      </c>
      <c r="P27" s="42">
        <v>-0.31315865920965191</v>
      </c>
      <c r="Q27" s="16"/>
      <c r="R27" s="69">
        <v>326.31086549680072</v>
      </c>
      <c r="S27" s="69">
        <v>68.503087397352914</v>
      </c>
      <c r="T27" s="15">
        <v>424.84681667880841</v>
      </c>
      <c r="U27" s="66"/>
      <c r="V27" s="70"/>
      <c r="W27" s="60">
        <v>145.5</v>
      </c>
      <c r="X27" s="69">
        <v>22249.7</v>
      </c>
      <c r="Y27" s="42">
        <v>0.21280695287090173</v>
      </c>
      <c r="Z27" s="16">
        <v>0.73381707886517833</v>
      </c>
      <c r="AA27" s="42">
        <v>-0.27501777104846087</v>
      </c>
      <c r="AB27" s="16">
        <f t="shared" si="3"/>
        <v>7.7977912563376162E-3</v>
      </c>
      <c r="AC27" s="69">
        <v>661.33165634311354</v>
      </c>
      <c r="AD27" s="69">
        <v>15.272379849830648</v>
      </c>
      <c r="AE27" s="15">
        <v>80.101582361511404</v>
      </c>
      <c r="AF27" s="66"/>
      <c r="AG27" s="67"/>
      <c r="AH27" s="60">
        <v>10</v>
      </c>
      <c r="AI27" s="69">
        <v>8250.2999999999993</v>
      </c>
      <c r="AJ27" s="42">
        <v>0.49344009383429444</v>
      </c>
      <c r="AK27" s="16"/>
      <c r="AL27" s="69">
        <v>150.65889897747113</v>
      </c>
      <c r="AM27" s="69">
        <v>12.957217652280358</v>
      </c>
      <c r="AN27" s="15">
        <v>280.82433786493897</v>
      </c>
      <c r="AO27" s="76" t="s">
        <v>36</v>
      </c>
      <c r="AP27" s="74"/>
    </row>
    <row r="28" spans="1:42">
      <c r="A28" s="60">
        <v>70</v>
      </c>
      <c r="B28" s="15">
        <v>12397</v>
      </c>
      <c r="C28" s="42">
        <v>0.19126183004965788</v>
      </c>
      <c r="D28" s="16"/>
      <c r="E28" s="42">
        <v>-4.7881602632267262E-2</v>
      </c>
      <c r="F28" s="16"/>
      <c r="G28" s="67">
        <v>171.91945189910064</v>
      </c>
      <c r="H28" s="67">
        <v>313.13082915093207</v>
      </c>
      <c r="I28" s="15">
        <v>896.01276899396862</v>
      </c>
      <c r="J28" s="76" t="s">
        <v>36</v>
      </c>
      <c r="K28" s="67"/>
      <c r="L28" s="60">
        <v>122.5</v>
      </c>
      <c r="M28" s="69">
        <v>15533.1</v>
      </c>
      <c r="N28" s="42">
        <v>0.26686410687508183</v>
      </c>
      <c r="O28" s="16"/>
      <c r="P28" s="42">
        <v>-0.35453624242542331</v>
      </c>
      <c r="Q28" s="16"/>
      <c r="R28" s="69">
        <v>375.12020805346447</v>
      </c>
      <c r="S28" s="69">
        <v>46.63786357044301</v>
      </c>
      <c r="T28" s="15">
        <v>510.87932300260098</v>
      </c>
      <c r="U28" s="76" t="s">
        <v>36</v>
      </c>
      <c r="V28" s="70"/>
      <c r="W28" s="57">
        <v>150</v>
      </c>
      <c r="X28" s="79">
        <v>22704.1</v>
      </c>
      <c r="Y28" s="45">
        <v>0.15729728318534297</v>
      </c>
      <c r="Z28" s="83">
        <v>0.54240442477704476</v>
      </c>
      <c r="AA28" s="45">
        <v>-0.27416642298589444</v>
      </c>
      <c r="AB28" s="83">
        <f>AA28+2.375*(Z28)-1.46</f>
        <v>-0.44595591414041302</v>
      </c>
      <c r="AC28" s="79">
        <v>504.81420801865482</v>
      </c>
      <c r="AD28" s="79">
        <v>35.289272540585465</v>
      </c>
      <c r="AE28" s="43">
        <v>107.5820582854892</v>
      </c>
      <c r="AF28" s="66"/>
      <c r="AG28" s="67"/>
      <c r="AH28" s="60">
        <v>10</v>
      </c>
      <c r="AI28" s="69">
        <v>8250.2999999999993</v>
      </c>
      <c r="AJ28" s="42">
        <v>0.9827058123991449</v>
      </c>
      <c r="AK28" s="16"/>
      <c r="AL28" s="69">
        <v>141.37059239997527</v>
      </c>
      <c r="AM28" s="69">
        <v>770.00108018706453</v>
      </c>
      <c r="AN28" s="15">
        <v>1135.0177908154101</v>
      </c>
      <c r="AO28" s="76" t="s">
        <v>36</v>
      </c>
      <c r="AP28" s="74"/>
    </row>
    <row r="29" spans="1:42">
      <c r="A29" s="60">
        <v>70</v>
      </c>
      <c r="B29" s="15">
        <v>12397</v>
      </c>
      <c r="C29" s="42">
        <v>0.1852554887808063</v>
      </c>
      <c r="D29" s="16"/>
      <c r="E29" s="42">
        <v>-4.7881602632267262E-2</v>
      </c>
      <c r="F29" s="16"/>
      <c r="G29" s="67">
        <v>169.79066669608235</v>
      </c>
      <c r="H29" s="67">
        <v>310.24568432272139</v>
      </c>
      <c r="I29" s="15">
        <v>853.17869082401603</v>
      </c>
      <c r="J29" s="76" t="s">
        <v>36</v>
      </c>
      <c r="K29" s="67"/>
      <c r="L29" s="60">
        <v>125</v>
      </c>
      <c r="M29" s="69">
        <v>15793.4</v>
      </c>
      <c r="N29" s="42">
        <v>0.25892789783146952</v>
      </c>
      <c r="O29" s="16">
        <v>0.97104522803206694</v>
      </c>
      <c r="P29" s="42">
        <v>-0.28996839091863374</v>
      </c>
      <c r="Q29" s="16"/>
      <c r="R29" s="69">
        <v>340.89585509605854</v>
      </c>
      <c r="S29" s="69">
        <v>110.61600717829008</v>
      </c>
      <c r="T29" s="15">
        <v>134.7357832930237</v>
      </c>
      <c r="U29" s="66"/>
      <c r="V29" s="70"/>
      <c r="AH29" s="60">
        <v>10</v>
      </c>
      <c r="AI29" s="69">
        <v>8250.2999999999993</v>
      </c>
      <c r="AJ29" s="42">
        <v>0.45285716286158095</v>
      </c>
      <c r="AK29" s="16"/>
      <c r="AL29" s="69">
        <v>120.52720902936224</v>
      </c>
      <c r="AM29" s="69">
        <v>19.567610348880272</v>
      </c>
      <c r="AN29" s="15">
        <v>598.80813806911829</v>
      </c>
      <c r="AO29" s="76" t="s">
        <v>36</v>
      </c>
      <c r="AP29" s="74"/>
    </row>
    <row r="30" spans="1:42">
      <c r="A30" s="60">
        <v>75</v>
      </c>
      <c r="B30" s="15">
        <v>12925.6</v>
      </c>
      <c r="C30" s="42">
        <v>0.18783802802978422</v>
      </c>
      <c r="D30" s="16"/>
      <c r="E30" s="42">
        <v>-0.10439531736964483</v>
      </c>
      <c r="F30" s="16"/>
      <c r="G30" s="67">
        <v>171.00964719311111</v>
      </c>
      <c r="H30" s="67">
        <v>311.347326274892</v>
      </c>
      <c r="I30" s="15">
        <v>858.2489115882305</v>
      </c>
      <c r="J30" s="76" t="s">
        <v>36</v>
      </c>
      <c r="K30" s="67"/>
      <c r="L30" s="60">
        <v>125</v>
      </c>
      <c r="M30" s="69">
        <v>15793.4</v>
      </c>
      <c r="N30" s="42">
        <v>0.21540838804740001</v>
      </c>
      <c r="O30" s="16">
        <v>0.80783603869387788</v>
      </c>
      <c r="P30" s="42">
        <v>-0.28996839091863374</v>
      </c>
      <c r="Q30" s="16"/>
      <c r="R30" s="69">
        <v>254.43571544054933</v>
      </c>
      <c r="S30" s="69">
        <v>45.218649783898869</v>
      </c>
      <c r="T30" s="15">
        <v>115.98021999791712</v>
      </c>
      <c r="U30" s="66"/>
      <c r="V30" s="70"/>
      <c r="AH30" s="60">
        <v>15</v>
      </c>
      <c r="AI30" s="69">
        <v>10047.700000000001</v>
      </c>
      <c r="AJ30" s="42">
        <v>0.23951660240569339</v>
      </c>
      <c r="AK30" s="16">
        <v>1.1620920913992467</v>
      </c>
      <c r="AL30" s="69">
        <v>170.35321618530932</v>
      </c>
      <c r="AM30" s="69">
        <v>77.220049570572755</v>
      </c>
      <c r="AN30" s="15">
        <v>118.54254406195219</v>
      </c>
      <c r="AO30" s="82"/>
      <c r="AP30" s="74"/>
    </row>
    <row r="31" spans="1:42">
      <c r="A31" s="60">
        <v>80</v>
      </c>
      <c r="B31" s="15">
        <v>13472.5</v>
      </c>
      <c r="C31" s="42">
        <v>0.34305365180884084</v>
      </c>
      <c r="D31" s="16">
        <v>1.3208101058196786</v>
      </c>
      <c r="E31" s="42">
        <v>-0.20770874733574404</v>
      </c>
      <c r="F31" s="16"/>
      <c r="G31" s="67">
        <v>204.33357544538811</v>
      </c>
      <c r="H31" s="67">
        <v>33.852076737257711</v>
      </c>
      <c r="I31" s="15">
        <v>197.2337179471939</v>
      </c>
      <c r="J31" s="66"/>
      <c r="K31" s="67"/>
      <c r="L31" s="60">
        <v>130</v>
      </c>
      <c r="M31" s="69">
        <v>16320</v>
      </c>
      <c r="N31" s="42">
        <v>0.28987907381888905</v>
      </c>
      <c r="O31" s="16">
        <v>1.0871199808735956</v>
      </c>
      <c r="P31" s="42">
        <v>-0.32896855930519442</v>
      </c>
      <c r="Q31" s="16"/>
      <c r="R31" s="69">
        <v>270.50504506277287</v>
      </c>
      <c r="S31" s="69">
        <v>49.287832708029811</v>
      </c>
      <c r="T31" s="15">
        <v>179.49106551574062</v>
      </c>
      <c r="U31" s="66"/>
      <c r="V31" s="70"/>
      <c r="W31" s="84" t="s">
        <v>33</v>
      </c>
      <c r="AH31" s="60">
        <v>15</v>
      </c>
      <c r="AI31" s="69">
        <v>10047.700000000001</v>
      </c>
      <c r="AJ31" s="42">
        <v>0.25917904849187678</v>
      </c>
      <c r="AK31" s="16">
        <v>1.2574907938892526</v>
      </c>
      <c r="AL31" s="69">
        <v>176.02704163192777</v>
      </c>
      <c r="AM31" s="69">
        <v>10.238162178754139</v>
      </c>
      <c r="AN31" s="15">
        <v>104.02922750149992</v>
      </c>
      <c r="AO31" s="82"/>
      <c r="AP31" s="74"/>
    </row>
    <row r="32" spans="1:42">
      <c r="A32" s="60">
        <v>85</v>
      </c>
      <c r="B32" s="15">
        <v>14564.6</v>
      </c>
      <c r="C32" s="42">
        <v>0.23243802881293349</v>
      </c>
      <c r="D32" s="16">
        <v>0.89492269157945248</v>
      </c>
      <c r="E32" s="42">
        <v>-0.16680636018142544</v>
      </c>
      <c r="F32" s="16"/>
      <c r="G32" s="67">
        <v>167.48844111911848</v>
      </c>
      <c r="H32" s="67">
        <v>36.332610485125478</v>
      </c>
      <c r="I32" s="15">
        <v>153.69222069987777</v>
      </c>
      <c r="J32" s="66"/>
      <c r="K32" s="67"/>
      <c r="L32" s="60">
        <v>135</v>
      </c>
      <c r="M32" s="69">
        <v>16850.7</v>
      </c>
      <c r="N32" s="42">
        <v>0.21771254850332172</v>
      </c>
      <c r="O32" s="16"/>
      <c r="P32" s="42">
        <v>-0.30977601085872986</v>
      </c>
      <c r="Q32" s="16"/>
      <c r="R32" s="69">
        <v>273.83909975419078</v>
      </c>
      <c r="S32" s="69">
        <v>278.20088263535069</v>
      </c>
      <c r="T32" s="15">
        <v>476.05717274952906</v>
      </c>
      <c r="U32" s="76" t="s">
        <v>36</v>
      </c>
      <c r="V32" s="70"/>
      <c r="AH32" s="60">
        <v>20</v>
      </c>
      <c r="AI32" s="69">
        <v>12215.6</v>
      </c>
      <c r="AJ32" s="42">
        <v>1.3793677589382216</v>
      </c>
      <c r="AK32" s="16"/>
      <c r="AL32" s="69">
        <v>161.21193685683332</v>
      </c>
      <c r="AM32" s="69">
        <v>52.730405509229989</v>
      </c>
      <c r="AN32" s="15">
        <v>535.14034757970796</v>
      </c>
      <c r="AO32" s="76" t="s">
        <v>36</v>
      </c>
      <c r="AP32" s="74"/>
    </row>
    <row r="33" spans="1:42">
      <c r="A33" s="60">
        <v>87.5</v>
      </c>
      <c r="B33" s="15">
        <v>15131.6</v>
      </c>
      <c r="C33" s="42">
        <v>0.21963471163876047</v>
      </c>
      <c r="D33" s="16">
        <v>0.84562792202228276</v>
      </c>
      <c r="E33" s="42">
        <v>-0.26497357707896324</v>
      </c>
      <c r="F33" s="16"/>
      <c r="G33" s="67">
        <v>183.87860083829139</v>
      </c>
      <c r="H33" s="67">
        <v>0.9472443576966304</v>
      </c>
      <c r="I33" s="15">
        <v>80.044100289884909</v>
      </c>
      <c r="J33" s="66"/>
      <c r="K33" s="67"/>
      <c r="L33" s="60">
        <v>135</v>
      </c>
      <c r="M33" s="69">
        <v>16850.7</v>
      </c>
      <c r="N33" s="42">
        <v>0.33556333922102294</v>
      </c>
      <c r="O33" s="16"/>
      <c r="P33" s="42">
        <v>-0.30977601085872986</v>
      </c>
      <c r="Q33" s="16"/>
      <c r="R33" s="69">
        <v>236.3085983156848</v>
      </c>
      <c r="S33" s="69">
        <v>134.86894823394456</v>
      </c>
      <c r="T33" s="15">
        <v>772.710666872557</v>
      </c>
      <c r="U33" s="76" t="s">
        <v>36</v>
      </c>
      <c r="V33" s="70"/>
      <c r="AH33" s="60">
        <v>20</v>
      </c>
      <c r="AI33" s="69">
        <v>12215.6</v>
      </c>
      <c r="AJ33" s="42">
        <v>1.0060918723362284</v>
      </c>
      <c r="AK33" s="16"/>
      <c r="AL33" s="69">
        <v>162.43723563549062</v>
      </c>
      <c r="AM33" s="69">
        <v>27.564524067125934</v>
      </c>
      <c r="AN33" s="15">
        <v>171.69177426970364</v>
      </c>
      <c r="AO33" s="76" t="s">
        <v>36</v>
      </c>
      <c r="AP33" s="74"/>
    </row>
    <row r="34" spans="1:42">
      <c r="A34" s="60">
        <v>87.5</v>
      </c>
      <c r="B34" s="15">
        <v>15131.6</v>
      </c>
      <c r="C34" s="42">
        <v>0.27373887165180683</v>
      </c>
      <c r="D34" s="16">
        <v>1.0539373830506611</v>
      </c>
      <c r="E34" s="42">
        <v>-0.26497357707896324</v>
      </c>
      <c r="F34" s="16"/>
      <c r="G34" s="67">
        <v>177.43408571046879</v>
      </c>
      <c r="H34" s="67">
        <v>43.589840995556244</v>
      </c>
      <c r="I34" s="15">
        <v>198.94841692468165</v>
      </c>
      <c r="J34" s="66"/>
      <c r="K34" s="67"/>
      <c r="L34" s="60">
        <v>140</v>
      </c>
      <c r="M34" s="69">
        <v>17378.3</v>
      </c>
      <c r="N34" s="42">
        <v>0.22433344366218724</v>
      </c>
      <c r="O34" s="16">
        <v>0.84130725881825741</v>
      </c>
      <c r="P34" s="42">
        <v>-0.31936711186385786</v>
      </c>
      <c r="Q34" s="16"/>
      <c r="R34" s="69">
        <v>283.13958221089251</v>
      </c>
      <c r="S34" s="69">
        <v>50.991471734002133</v>
      </c>
      <c r="T34" s="15">
        <v>69.837031530814187</v>
      </c>
      <c r="U34" s="66"/>
      <c r="V34" s="70"/>
      <c r="AH34" s="60">
        <v>20</v>
      </c>
      <c r="AI34" s="69">
        <v>12215.6</v>
      </c>
      <c r="AJ34" s="42">
        <v>0.37127306210278116</v>
      </c>
      <c r="AK34" s="16"/>
      <c r="AL34" s="69">
        <v>185.14618869009874</v>
      </c>
      <c r="AM34" s="69">
        <v>45.928518354944885</v>
      </c>
      <c r="AN34" s="15">
        <v>641.04151162838457</v>
      </c>
      <c r="AO34" s="76" t="s">
        <v>36</v>
      </c>
      <c r="AP34" s="74"/>
    </row>
    <row r="35" spans="1:42">
      <c r="A35" s="60">
        <v>90</v>
      </c>
      <c r="B35" s="15">
        <v>15472.5</v>
      </c>
      <c r="C35" s="42">
        <v>0.27948823689102437</v>
      </c>
      <c r="D35" s="16">
        <v>1.0760733366251718</v>
      </c>
      <c r="E35" s="42">
        <v>-0.294698514722951</v>
      </c>
      <c r="F35" s="16"/>
      <c r="G35" s="67">
        <v>156.8224283502548</v>
      </c>
      <c r="H35" s="67">
        <v>16.484717470786368</v>
      </c>
      <c r="I35" s="15">
        <v>111.9752640835613</v>
      </c>
      <c r="J35" s="66"/>
      <c r="K35" s="67"/>
      <c r="L35" s="60">
        <v>140</v>
      </c>
      <c r="M35" s="69">
        <v>17378.3</v>
      </c>
      <c r="N35" s="42">
        <v>0.19582079847970199</v>
      </c>
      <c r="O35" s="16">
        <v>0.73437761440796401</v>
      </c>
      <c r="P35" s="42">
        <v>-0.31936711186385786</v>
      </c>
      <c r="Q35" s="16"/>
      <c r="R35" s="69">
        <v>194.33701956293325</v>
      </c>
      <c r="S35" s="69">
        <v>25.942568552333245</v>
      </c>
      <c r="T35" s="15">
        <v>118.3351160090066</v>
      </c>
      <c r="U35" s="66"/>
      <c r="V35" s="70"/>
      <c r="AH35" s="60">
        <v>25</v>
      </c>
      <c r="AI35" s="69">
        <v>13252.1</v>
      </c>
      <c r="AJ35" s="42">
        <v>0.30674012392739275</v>
      </c>
      <c r="AK35" s="16">
        <v>1.488248699883757</v>
      </c>
      <c r="AL35" s="69">
        <v>223.03559090814733</v>
      </c>
      <c r="AM35" s="69">
        <v>20.142895000071359</v>
      </c>
      <c r="AN35" s="15">
        <v>77.453998494467655</v>
      </c>
      <c r="AO35" s="82"/>
      <c r="AP35" s="74"/>
    </row>
    <row r="36" spans="1:42">
      <c r="A36" s="60">
        <v>92.5</v>
      </c>
      <c r="B36" s="15">
        <v>15799.3</v>
      </c>
      <c r="C36" s="42">
        <v>0.21834055952410023</v>
      </c>
      <c r="D36" s="16">
        <v>0.8406452343799905</v>
      </c>
      <c r="E36" s="42"/>
      <c r="F36" s="16"/>
      <c r="G36" s="67">
        <v>174.27471021717466</v>
      </c>
      <c r="H36" s="67">
        <v>23.792648017207547</v>
      </c>
      <c r="I36" s="15">
        <v>218.28653325033741</v>
      </c>
      <c r="J36" s="66"/>
      <c r="K36" s="67"/>
      <c r="L36" s="60">
        <v>145</v>
      </c>
      <c r="M36" s="69">
        <v>17906.599999999999</v>
      </c>
      <c r="N36" s="42">
        <v>0.31347981088060278</v>
      </c>
      <c r="O36" s="16">
        <v>1.1756287251755833</v>
      </c>
      <c r="P36" s="42">
        <v>-0.24798826987554559</v>
      </c>
      <c r="Q36" s="16"/>
      <c r="R36" s="69">
        <v>287.87379258082922</v>
      </c>
      <c r="S36" s="69">
        <v>47.516656670087798</v>
      </c>
      <c r="T36" s="15">
        <v>74.072307702611965</v>
      </c>
      <c r="U36" s="66"/>
      <c r="V36" s="70"/>
      <c r="AH36" s="60">
        <v>30</v>
      </c>
      <c r="AI36" s="74">
        <v>16194.9</v>
      </c>
      <c r="AJ36" s="42">
        <v>0.32824777818549045</v>
      </c>
      <c r="AK36" s="16">
        <v>1.5926000252902106</v>
      </c>
      <c r="AL36" s="69">
        <v>295.85597487884741</v>
      </c>
      <c r="AM36" s="69">
        <v>24.435876098143602</v>
      </c>
      <c r="AN36" s="15">
        <v>80.486131139511528</v>
      </c>
      <c r="AO36" s="82"/>
      <c r="AP36" s="74"/>
    </row>
    <row r="37" spans="1:42">
      <c r="A37" s="60">
        <v>95</v>
      </c>
      <c r="B37" s="15">
        <v>16128.2</v>
      </c>
      <c r="C37" s="42">
        <v>0.26897094289372925</v>
      </c>
      <c r="D37" s="16"/>
      <c r="E37" s="42">
        <v>-0.34017905304364771</v>
      </c>
      <c r="F37" s="16"/>
      <c r="G37" s="67">
        <v>244.84065753955184</v>
      </c>
      <c r="H37" s="67">
        <v>19.589249515368142</v>
      </c>
      <c r="I37" s="15">
        <v>651.39644089325191</v>
      </c>
      <c r="J37" s="76" t="s">
        <v>36</v>
      </c>
      <c r="K37" s="67"/>
      <c r="L37" s="60">
        <v>145</v>
      </c>
      <c r="M37" s="69">
        <v>17906.599999999999</v>
      </c>
      <c r="N37" s="42">
        <v>0.23544740266245062</v>
      </c>
      <c r="O37" s="16">
        <v>0.88298742129643959</v>
      </c>
      <c r="P37" s="42">
        <v>-0.24798826987554559</v>
      </c>
      <c r="Q37" s="16"/>
      <c r="R37" s="69">
        <v>259.54067799905908</v>
      </c>
      <c r="S37" s="69">
        <v>71.776169812006145</v>
      </c>
      <c r="T37" s="15">
        <v>159.26899537136569</v>
      </c>
      <c r="U37" s="66"/>
      <c r="V37" s="70"/>
      <c r="AH37" s="60">
        <v>30</v>
      </c>
      <c r="AI37" s="74">
        <v>16194.9</v>
      </c>
      <c r="AJ37" s="42">
        <v>0.30698586429158781</v>
      </c>
      <c r="AK37" s="16">
        <v>1.4894409885639586</v>
      </c>
      <c r="AL37" s="69">
        <v>280.80477806777424</v>
      </c>
      <c r="AM37" s="69">
        <v>23.618537124126473</v>
      </c>
      <c r="AN37" s="15">
        <v>178.10568810531313</v>
      </c>
      <c r="AO37" s="82"/>
      <c r="AP37" s="74"/>
    </row>
    <row r="38" spans="1:42">
      <c r="A38" s="60">
        <v>95</v>
      </c>
      <c r="B38" s="15">
        <v>16128.2</v>
      </c>
      <c r="C38" s="42">
        <v>0.21380431751070372</v>
      </c>
      <c r="D38" s="16">
        <v>0.82317999457815161</v>
      </c>
      <c r="E38" s="42">
        <v>-0.34017905304364771</v>
      </c>
      <c r="F38" s="16"/>
      <c r="G38" s="67">
        <v>151.41824388948484</v>
      </c>
      <c r="H38" s="67">
        <v>22.764670072422536</v>
      </c>
      <c r="I38" s="15">
        <v>419.04093476852188</v>
      </c>
      <c r="J38" s="66"/>
      <c r="K38" s="67"/>
      <c r="L38" s="60">
        <v>150</v>
      </c>
      <c r="M38" s="69">
        <v>18433.599999999999</v>
      </c>
      <c r="N38" s="42">
        <v>0.21810748035655694</v>
      </c>
      <c r="O38" s="16">
        <v>0.81795831879106096</v>
      </c>
      <c r="P38" s="42">
        <v>-0.35850173812960939</v>
      </c>
      <c r="Q38" s="16">
        <f t="shared" ref="Q38:Q42" si="4">P38+2.375*(O38)-1.46</f>
        <v>0.12414926899916034</v>
      </c>
      <c r="R38" s="69">
        <v>307.53621119394643</v>
      </c>
      <c r="S38" s="69">
        <v>72.280215577612708</v>
      </c>
      <c r="T38" s="15">
        <v>81.023060482714953</v>
      </c>
      <c r="U38" s="66"/>
      <c r="V38" s="70"/>
      <c r="AH38" s="60">
        <v>35</v>
      </c>
      <c r="AI38" s="74">
        <v>18135.3</v>
      </c>
      <c r="AJ38" s="42">
        <v>0.48952996940681376</v>
      </c>
      <c r="AK38" s="16"/>
      <c r="AL38" s="69">
        <v>339.83815522420707</v>
      </c>
      <c r="AM38" s="69">
        <v>25.795251717767066</v>
      </c>
      <c r="AN38" s="15">
        <v>133.60133099606387</v>
      </c>
      <c r="AO38" s="76" t="s">
        <v>36</v>
      </c>
      <c r="AP38" s="74"/>
    </row>
    <row r="39" spans="1:42">
      <c r="A39" s="60">
        <v>97.5</v>
      </c>
      <c r="B39" s="15">
        <v>16459.5</v>
      </c>
      <c r="C39" s="42">
        <v>0.2648677399493512</v>
      </c>
      <c r="D39" s="16">
        <v>1.0197821413242449</v>
      </c>
      <c r="E39" s="42">
        <v>-0.35201740463110587</v>
      </c>
      <c r="F39" s="16"/>
      <c r="G39" s="67">
        <v>230.0019933811395</v>
      </c>
      <c r="H39" s="67">
        <v>98.470584609764202</v>
      </c>
      <c r="I39" s="15">
        <v>193.59119835409706</v>
      </c>
      <c r="J39" s="66"/>
      <c r="K39" s="67"/>
      <c r="L39" s="60">
        <v>150</v>
      </c>
      <c r="M39" s="69">
        <v>18433.599999999999</v>
      </c>
      <c r="N39" s="42">
        <v>0.20995789136727702</v>
      </c>
      <c r="O39" s="16"/>
      <c r="P39" s="42">
        <v>-0.35850173812960939</v>
      </c>
      <c r="Q39" s="16"/>
      <c r="R39" s="69">
        <v>292.02133172897004</v>
      </c>
      <c r="S39" s="69">
        <v>139.96553438298105</v>
      </c>
      <c r="T39" s="15">
        <v>54.463945724055776</v>
      </c>
      <c r="U39" s="76" t="s">
        <v>36</v>
      </c>
      <c r="V39" s="70"/>
      <c r="AH39" s="60">
        <v>40</v>
      </c>
      <c r="AI39" s="74">
        <v>20083.900000000001</v>
      </c>
      <c r="AJ39" s="42">
        <v>0.33300293391186714</v>
      </c>
      <c r="AK39" s="16">
        <v>1.6156711978414742</v>
      </c>
      <c r="AL39" s="69">
        <v>345.74888694390506</v>
      </c>
      <c r="AM39" s="69">
        <v>32.474545792013039</v>
      </c>
      <c r="AN39" s="15">
        <v>127.58118937570102</v>
      </c>
      <c r="AO39" s="82"/>
      <c r="AP39" s="74"/>
    </row>
    <row r="40" spans="1:42">
      <c r="A40" s="60">
        <v>97.5</v>
      </c>
      <c r="B40" s="15">
        <v>16459.5</v>
      </c>
      <c r="C40" s="42">
        <v>0.22675934277934728</v>
      </c>
      <c r="D40" s="16">
        <v>0.87305886397875654</v>
      </c>
      <c r="E40" s="42">
        <v>-0.35201740463110587</v>
      </c>
      <c r="F40" s="16"/>
      <c r="G40" s="67">
        <v>211.46040977202333</v>
      </c>
      <c r="H40" s="67">
        <v>19.93991754764674</v>
      </c>
      <c r="I40" s="15">
        <v>211.29127650959285</v>
      </c>
      <c r="J40" s="66"/>
      <c r="K40" s="67"/>
      <c r="L40" s="60">
        <v>154.5</v>
      </c>
      <c r="M40" s="69">
        <v>18909.2</v>
      </c>
      <c r="N40" s="42">
        <v>0.21769908374280791</v>
      </c>
      <c r="O40" s="16">
        <v>0.81642672800363802</v>
      </c>
      <c r="P40" s="42">
        <v>-0.32322570209024398</v>
      </c>
      <c r="Q40" s="16">
        <f t="shared" si="4"/>
        <v>0.1557877769183964</v>
      </c>
      <c r="R40" s="69">
        <v>129.89850906581637</v>
      </c>
      <c r="S40" s="69">
        <v>34.357826331819673</v>
      </c>
      <c r="T40" s="15">
        <v>152.40063103459556</v>
      </c>
      <c r="U40" s="66"/>
      <c r="V40" s="70"/>
      <c r="AH40" s="60">
        <v>40</v>
      </c>
      <c r="AI40" s="74">
        <v>20083.900000000001</v>
      </c>
      <c r="AJ40" s="42">
        <v>0.28568269520274853</v>
      </c>
      <c r="AK40" s="16">
        <v>1.3860817889459343</v>
      </c>
      <c r="AL40" s="69">
        <v>409.84051308395181</v>
      </c>
      <c r="AM40" s="69">
        <v>29.143613796297007</v>
      </c>
      <c r="AN40" s="15">
        <v>227.09552722575825</v>
      </c>
      <c r="AO40" s="82"/>
    </row>
    <row r="41" spans="1:42">
      <c r="A41" s="60">
        <v>100</v>
      </c>
      <c r="B41" s="15">
        <v>16789.3</v>
      </c>
      <c r="C41" s="42">
        <v>0.26755665449301524</v>
      </c>
      <c r="D41" s="16">
        <v>1.0301348820230556</v>
      </c>
      <c r="E41" s="42">
        <v>-0.34468738093481771</v>
      </c>
      <c r="F41" s="16"/>
      <c r="G41" s="67">
        <v>159.63311701682673</v>
      </c>
      <c r="H41" s="67">
        <v>42.660702875984512</v>
      </c>
      <c r="I41" s="15">
        <v>341.31553618947891</v>
      </c>
      <c r="J41" s="66"/>
      <c r="K41" s="67"/>
      <c r="L41" s="60">
        <v>179.5</v>
      </c>
      <c r="M41" s="69">
        <v>21679.200000000001</v>
      </c>
      <c r="N41" s="42">
        <v>0.18198817786885674</v>
      </c>
      <c r="O41" s="16"/>
      <c r="P41" s="42"/>
      <c r="Q41" s="16"/>
      <c r="R41" s="69">
        <v>341.29219713035718</v>
      </c>
      <c r="S41" s="69">
        <v>1004.8107247243177</v>
      </c>
      <c r="T41" s="15">
        <v>38.324330898238998</v>
      </c>
      <c r="U41" s="76" t="s">
        <v>36</v>
      </c>
      <c r="V41" s="70"/>
      <c r="AH41" s="60">
        <v>40</v>
      </c>
      <c r="AI41" s="74">
        <v>20083.900000000001</v>
      </c>
      <c r="AJ41" s="42">
        <v>0.32420389252061654</v>
      </c>
      <c r="AK41" s="16">
        <v>1.572979808977552</v>
      </c>
      <c r="AL41" s="69">
        <v>331.60761843784712</v>
      </c>
      <c r="AM41" s="69">
        <v>37.757299904627331</v>
      </c>
      <c r="AN41" s="15">
        <v>273.67357353491815</v>
      </c>
      <c r="AO41" s="82"/>
      <c r="AP41" s="74"/>
    </row>
    <row r="42" spans="1:42">
      <c r="A42" s="60">
        <v>102.5</v>
      </c>
      <c r="B42" s="15">
        <v>17118.400000000001</v>
      </c>
      <c r="C42" s="42">
        <v>0.26951999484269518</v>
      </c>
      <c r="D42" s="16">
        <v>1.0376940488220314</v>
      </c>
      <c r="E42" s="42">
        <v>-0.37000505471729872</v>
      </c>
      <c r="F42" s="16"/>
      <c r="G42" s="67">
        <v>219.03782890768983</v>
      </c>
      <c r="H42" s="67">
        <v>14.451547667458447</v>
      </c>
      <c r="I42" s="15">
        <v>75.773584486799678</v>
      </c>
      <c r="J42" s="66"/>
      <c r="K42" s="67"/>
      <c r="L42" s="60">
        <v>184.5</v>
      </c>
      <c r="M42" s="69">
        <v>22246</v>
      </c>
      <c r="N42" s="42">
        <v>0.16747818805657227</v>
      </c>
      <c r="O42" s="16">
        <v>0.62808564343129669</v>
      </c>
      <c r="P42" s="42">
        <v>-0.56751836809196421</v>
      </c>
      <c r="Q42" s="16">
        <f t="shared" si="4"/>
        <v>-0.53581496494263448</v>
      </c>
      <c r="R42" s="69">
        <v>274.27822660907151</v>
      </c>
      <c r="S42" s="69">
        <v>52.305557453265287</v>
      </c>
      <c r="T42" s="15">
        <v>200.40744447420161</v>
      </c>
      <c r="U42" s="66"/>
      <c r="V42" s="70"/>
      <c r="AH42" s="60">
        <v>40</v>
      </c>
      <c r="AI42" s="74">
        <v>20083.900000000001</v>
      </c>
      <c r="AJ42" s="42">
        <v>0.27876580015512009</v>
      </c>
      <c r="AK42" s="16">
        <v>1.3525222404588833</v>
      </c>
      <c r="AL42" s="69">
        <v>287.49886245828964</v>
      </c>
      <c r="AM42" s="69">
        <v>18.894493500780758</v>
      </c>
      <c r="AN42" s="15">
        <v>160.10948406508689</v>
      </c>
      <c r="AO42" s="82"/>
      <c r="AP42" s="74"/>
    </row>
    <row r="43" spans="1:42">
      <c r="A43" s="60">
        <v>105</v>
      </c>
      <c r="B43" s="15">
        <v>17442.900000000001</v>
      </c>
      <c r="C43" s="42">
        <v>0.31844451712186872</v>
      </c>
      <c r="D43" s="16">
        <v>1.2260610960987661</v>
      </c>
      <c r="E43" s="42">
        <v>-0.363428304324664</v>
      </c>
      <c r="F43" s="16"/>
      <c r="G43" s="67">
        <v>177.67875057027442</v>
      </c>
      <c r="H43" s="67">
        <v>37.919057968304827</v>
      </c>
      <c r="I43" s="15">
        <v>441.94602681525578</v>
      </c>
      <c r="J43" s="66"/>
      <c r="K43" s="67"/>
      <c r="L43" s="57">
        <v>189.5</v>
      </c>
      <c r="M43" s="79">
        <v>22811.5</v>
      </c>
      <c r="N43" s="45">
        <v>0.18005732290297013</v>
      </c>
      <c r="O43" s="83">
        <v>0.67526058660144883</v>
      </c>
      <c r="P43" s="45">
        <v>-0.51564578164295194</v>
      </c>
      <c r="Q43" s="83">
        <f>P43+2.375*(O43)-1.46</f>
        <v>-0.37190188846451111</v>
      </c>
      <c r="R43" s="79">
        <v>363.34116205310829</v>
      </c>
      <c r="S43" s="79">
        <v>75.947569922810345</v>
      </c>
      <c r="T43" s="43">
        <v>98.932232328990366</v>
      </c>
      <c r="U43" s="66"/>
      <c r="V43" s="70"/>
      <c r="AH43" s="60">
        <v>45</v>
      </c>
      <c r="AI43" s="74">
        <v>22552.6</v>
      </c>
      <c r="AJ43" s="42">
        <v>0.2363420869995434</v>
      </c>
      <c r="AK43" s="16">
        <v>1.146689905452807</v>
      </c>
      <c r="AL43" s="69">
        <v>370.06915795046064</v>
      </c>
      <c r="AM43" s="69">
        <v>45.363770849068871</v>
      </c>
      <c r="AN43" s="15">
        <v>131.43212746598664</v>
      </c>
      <c r="AO43" s="82"/>
      <c r="AP43" s="74"/>
    </row>
    <row r="44" spans="1:42">
      <c r="A44" s="60">
        <v>110</v>
      </c>
      <c r="B44" s="15">
        <v>18088.3</v>
      </c>
      <c r="C44" s="42">
        <v>0.29812119700424128</v>
      </c>
      <c r="D44" s="16">
        <v>1.147813141431522</v>
      </c>
      <c r="E44" s="42">
        <v>-0.42815995646457894</v>
      </c>
      <c r="F44" s="16"/>
      <c r="G44" s="67">
        <v>177.3836681431635</v>
      </c>
      <c r="H44" s="67">
        <v>24.083527827679752</v>
      </c>
      <c r="I44" s="15">
        <v>329.60686630415802</v>
      </c>
      <c r="J44" s="66"/>
      <c r="K44" s="67"/>
      <c r="AH44" s="60">
        <v>45</v>
      </c>
      <c r="AI44" s="74">
        <v>22552.6</v>
      </c>
      <c r="AJ44" s="42">
        <v>0.20312507163256327</v>
      </c>
      <c r="AK44" s="16">
        <v>0.98552683587789669</v>
      </c>
      <c r="AL44" s="69">
        <v>255.3758401628628</v>
      </c>
      <c r="AM44" s="69">
        <v>24.568423249474947</v>
      </c>
      <c r="AN44" s="15">
        <v>116.17571142972659</v>
      </c>
      <c r="AO44" s="82"/>
      <c r="AP44" s="74"/>
    </row>
    <row r="45" spans="1:42">
      <c r="A45" s="60">
        <v>112.5</v>
      </c>
      <c r="B45" s="15">
        <v>18413.7</v>
      </c>
      <c r="C45" s="42">
        <v>0.26606048442525304</v>
      </c>
      <c r="D45" s="16">
        <v>1.0243743937288619</v>
      </c>
      <c r="E45" s="42">
        <v>-0.37964567514226283</v>
      </c>
      <c r="F45" s="16">
        <v>0.59324350996378383</v>
      </c>
      <c r="G45" s="67">
        <v>131.00697085981551</v>
      </c>
      <c r="H45" s="67">
        <v>45.173238851725479</v>
      </c>
      <c r="I45" s="15">
        <v>367.66112162703513</v>
      </c>
      <c r="J45" s="66"/>
      <c r="K45" s="67"/>
      <c r="AH45" s="60">
        <v>50</v>
      </c>
      <c r="AI45" s="74">
        <v>25115.8</v>
      </c>
      <c r="AJ45" s="42">
        <v>0.35867281153912667</v>
      </c>
      <c r="AK45" s="16">
        <v>1.7402168931219102</v>
      </c>
      <c r="AL45" s="69">
        <v>201.45914748856356</v>
      </c>
      <c r="AM45" s="69">
        <v>19.144797763796724</v>
      </c>
      <c r="AN45" s="15">
        <v>108.99111245583065</v>
      </c>
      <c r="AO45" s="82"/>
      <c r="AP45" s="74"/>
    </row>
    <row r="46" spans="1:42">
      <c r="A46" s="60">
        <v>115</v>
      </c>
      <c r="B46" s="15">
        <v>18742.599999999999</v>
      </c>
      <c r="C46" s="42">
        <v>0.28079194470338814</v>
      </c>
      <c r="D46" s="16">
        <v>1.0810928151951467</v>
      </c>
      <c r="E46" s="42">
        <v>-0.38883675594182843</v>
      </c>
      <c r="F46" s="16">
        <v>0.71875868014664501</v>
      </c>
      <c r="G46" s="67">
        <v>156.46151812775028</v>
      </c>
      <c r="H46" s="67">
        <v>24.252259604044003</v>
      </c>
      <c r="I46" s="15">
        <v>158.38171747975017</v>
      </c>
      <c r="J46" s="66"/>
      <c r="K46" s="67"/>
      <c r="AH46" s="60">
        <v>50</v>
      </c>
      <c r="AI46" s="74">
        <v>25115.8</v>
      </c>
      <c r="AJ46" s="42">
        <v>0.33813092110651138</v>
      </c>
      <c r="AK46" s="16">
        <v>1.6405512825781432</v>
      </c>
      <c r="AL46" s="69">
        <v>220.12767829700854</v>
      </c>
      <c r="AM46" s="69">
        <v>57.719307547817344</v>
      </c>
      <c r="AN46" s="15">
        <v>163.43843383647834</v>
      </c>
      <c r="AO46" s="82"/>
      <c r="AP46" s="74"/>
    </row>
    <row r="47" spans="1:42">
      <c r="A47" s="60">
        <v>125</v>
      </c>
      <c r="B47" s="15">
        <v>20049.099999999999</v>
      </c>
      <c r="C47" s="42">
        <v>0.32661387823766785</v>
      </c>
      <c r="D47" s="16">
        <v>1.257514411529002</v>
      </c>
      <c r="E47" s="42">
        <v>-0.38714244140292436</v>
      </c>
      <c r="F47" s="16">
        <v>1.1394542859784553</v>
      </c>
      <c r="G47" s="67">
        <v>160.87017209368452</v>
      </c>
      <c r="H47" s="67">
        <v>27.906885163454927</v>
      </c>
      <c r="I47" s="15">
        <v>454.0590752165532</v>
      </c>
      <c r="J47" s="66"/>
      <c r="K47" s="67"/>
      <c r="AH47" s="60">
        <v>55</v>
      </c>
      <c r="AI47" s="74">
        <v>27656.1</v>
      </c>
      <c r="AJ47" s="42">
        <v>0.32368108920836819</v>
      </c>
      <c r="AK47" s="16">
        <v>1.570443259993394</v>
      </c>
      <c r="AL47" s="69">
        <v>262.96636855504801</v>
      </c>
      <c r="AM47" s="69">
        <v>16.297425714666534</v>
      </c>
      <c r="AN47" s="15">
        <v>61.648270990829886</v>
      </c>
      <c r="AO47" s="82"/>
      <c r="AP47" s="74"/>
    </row>
    <row r="48" spans="1:42">
      <c r="A48" s="60">
        <v>125</v>
      </c>
      <c r="B48" s="15">
        <v>20049.099999999999</v>
      </c>
      <c r="C48" s="42">
        <v>0.26022818025917999</v>
      </c>
      <c r="D48" s="16">
        <v>1.0019191123402351</v>
      </c>
      <c r="E48" s="42">
        <v>-0.38714244140292436</v>
      </c>
      <c r="F48" s="16">
        <v>0.53241545040513394</v>
      </c>
      <c r="G48" s="67">
        <v>161.53926151390439</v>
      </c>
      <c r="H48" s="67">
        <v>42.41544376527348</v>
      </c>
      <c r="I48" s="15">
        <v>429.89915695837453</v>
      </c>
      <c r="J48" s="66"/>
      <c r="K48" s="67"/>
      <c r="AH48" s="60">
        <v>60</v>
      </c>
      <c r="AI48" s="74">
        <v>30171.1</v>
      </c>
      <c r="AJ48" s="42">
        <v>0.24680390181311679</v>
      </c>
      <c r="AK48" s="16">
        <v>1.1974487761716917</v>
      </c>
      <c r="AL48" s="69">
        <v>369.36069980137711</v>
      </c>
      <c r="AM48" s="69">
        <v>25.081074717804647</v>
      </c>
      <c r="AN48" s="15">
        <v>89.350336701894093</v>
      </c>
      <c r="AO48" s="82"/>
      <c r="AP48" s="74"/>
    </row>
    <row r="49" spans="1:42">
      <c r="A49" s="60">
        <v>130</v>
      </c>
      <c r="B49" s="15">
        <v>20663.5</v>
      </c>
      <c r="C49" s="42">
        <v>0.37558571427025916</v>
      </c>
      <c r="D49" s="16">
        <v>1.4460636241414764</v>
      </c>
      <c r="E49" s="42">
        <v>-0.36739573366679329</v>
      </c>
      <c r="F49" s="16">
        <v>1.6070053736692134</v>
      </c>
      <c r="G49" s="67">
        <v>220.58893856235863</v>
      </c>
      <c r="H49" s="67">
        <v>21.868776474336741</v>
      </c>
      <c r="I49" s="15">
        <v>72.097801050118093</v>
      </c>
      <c r="J49" s="66"/>
      <c r="K49" s="67"/>
      <c r="AH49" s="60">
        <v>65</v>
      </c>
      <c r="AI49" s="74">
        <v>32676.2</v>
      </c>
      <c r="AJ49" s="42">
        <v>0.29727021712371954</v>
      </c>
      <c r="AK49" s="16">
        <v>1.4423023909752979</v>
      </c>
      <c r="AL49" s="69">
        <v>353.99015621164227</v>
      </c>
      <c r="AM49" s="69">
        <v>23.43968746246669</v>
      </c>
      <c r="AN49" s="15">
        <v>121.25923387178928</v>
      </c>
      <c r="AO49" s="82"/>
      <c r="AP49" s="74"/>
    </row>
    <row r="50" spans="1:42">
      <c r="A50" s="60">
        <v>130</v>
      </c>
      <c r="B50" s="15">
        <v>20663.5</v>
      </c>
      <c r="C50" s="42">
        <v>0.27615536342385938</v>
      </c>
      <c r="D50" s="16">
        <v>1.0632412535570028</v>
      </c>
      <c r="E50" s="42">
        <v>-0.36739573366679329</v>
      </c>
      <c r="F50" s="16">
        <v>0.69780224353108844</v>
      </c>
      <c r="G50" s="67">
        <v>176.85911020445096</v>
      </c>
      <c r="H50" s="67">
        <v>20.342797080694364</v>
      </c>
      <c r="I50" s="15">
        <v>140.0276491119763</v>
      </c>
      <c r="J50" s="66"/>
      <c r="K50" s="67"/>
      <c r="AH50" s="60">
        <v>65</v>
      </c>
      <c r="AI50" s="74">
        <v>32676.2</v>
      </c>
      <c r="AJ50" s="42">
        <v>0.17682869210450292</v>
      </c>
      <c r="AK50" s="16">
        <v>0.85794146444618513</v>
      </c>
      <c r="AL50" s="69">
        <v>276.18479331889836</v>
      </c>
      <c r="AM50" s="69">
        <v>20.347358235869084</v>
      </c>
      <c r="AN50" s="15">
        <v>113.29620714913996</v>
      </c>
      <c r="AO50" s="82"/>
      <c r="AP50" s="74"/>
    </row>
    <row r="51" spans="1:42">
      <c r="A51" s="60">
        <v>130</v>
      </c>
      <c r="B51" s="15">
        <v>20663.5</v>
      </c>
      <c r="C51" s="42">
        <v>0.26342663758109819</v>
      </c>
      <c r="D51" s="16">
        <v>1.0142336722685361</v>
      </c>
      <c r="E51" s="42">
        <v>-0.36739573366679329</v>
      </c>
      <c r="F51" s="16">
        <v>0.5814092379709801</v>
      </c>
      <c r="G51" s="67">
        <v>177.74645444369864</v>
      </c>
      <c r="H51" s="67">
        <v>9.713174532963242</v>
      </c>
      <c r="I51" s="15">
        <v>65.679829021489127</v>
      </c>
      <c r="J51" s="66"/>
      <c r="K51" s="67"/>
      <c r="AH51" s="57">
        <v>70</v>
      </c>
      <c r="AI51" s="43">
        <v>35179.4</v>
      </c>
      <c r="AJ51" s="45">
        <v>0.17845446514213631</v>
      </c>
      <c r="AK51" s="83">
        <v>0.86582942699436705</v>
      </c>
      <c r="AL51" s="79">
        <v>304.61777881108867</v>
      </c>
      <c r="AM51" s="79">
        <v>25.810048458090737</v>
      </c>
      <c r="AN51" s="43">
        <v>103.03052899176767</v>
      </c>
      <c r="AO51" s="82"/>
    </row>
    <row r="52" spans="1:42">
      <c r="A52" s="60">
        <v>135</v>
      </c>
      <c r="B52" s="15">
        <v>21280.400000000001</v>
      </c>
      <c r="C52" s="42">
        <v>0.28907967875485013</v>
      </c>
      <c r="D52" s="16">
        <v>1.1130018849042096</v>
      </c>
      <c r="E52" s="42">
        <v>-0.31346860505307012</v>
      </c>
      <c r="F52" s="16">
        <v>0.8699108715944277</v>
      </c>
      <c r="G52" s="67">
        <v>188.80333390884269</v>
      </c>
      <c r="H52" s="67">
        <v>16.402098741297383</v>
      </c>
      <c r="I52" s="15">
        <v>64.486335154464214</v>
      </c>
      <c r="J52" s="66"/>
      <c r="K52" s="67"/>
      <c r="AH52" s="47" t="s">
        <v>7</v>
      </c>
      <c r="AI52" s="47"/>
      <c r="AJ52" s="47"/>
      <c r="AK52" s="47"/>
      <c r="AO52" s="48"/>
    </row>
    <row r="53" spans="1:42">
      <c r="A53" s="60">
        <v>135</v>
      </c>
      <c r="B53" s="15">
        <v>21280.400000000001</v>
      </c>
      <c r="C53" s="42">
        <v>0.30306070126804363</v>
      </c>
      <c r="D53" s="16">
        <v>1.1668310038415832</v>
      </c>
      <c r="E53" s="42">
        <v>-0.31346860505307012</v>
      </c>
      <c r="F53" s="16">
        <v>0.99775502907069002</v>
      </c>
      <c r="G53" s="67">
        <v>203.99449334224292</v>
      </c>
      <c r="H53" s="67">
        <v>21.698346601625097</v>
      </c>
      <c r="I53" s="15">
        <v>149.80392892110055</v>
      </c>
      <c r="J53" s="66"/>
      <c r="K53" s="67"/>
      <c r="AH53" s="51" t="s">
        <v>12</v>
      </c>
      <c r="AI53" s="54" t="s">
        <v>13</v>
      </c>
      <c r="AJ53" s="51" t="s">
        <v>16</v>
      </c>
      <c r="AK53" s="52" t="s">
        <v>17</v>
      </c>
      <c r="AL53" s="51" t="s">
        <v>30</v>
      </c>
      <c r="AM53" s="53" t="s">
        <v>31</v>
      </c>
      <c r="AN53" s="52" t="s">
        <v>32</v>
      </c>
      <c r="AO53" s="48"/>
    </row>
    <row r="54" spans="1:42">
      <c r="A54" s="60">
        <v>135</v>
      </c>
      <c r="B54" s="15">
        <v>21280.400000000001</v>
      </c>
      <c r="C54" s="42">
        <v>0.37320745146516049</v>
      </c>
      <c r="D54" s="16">
        <v>1.4369069411249675</v>
      </c>
      <c r="E54" s="42">
        <v>-0.31346860505307012</v>
      </c>
      <c r="F54" s="16">
        <v>1.6391853801187279</v>
      </c>
      <c r="G54" s="67">
        <v>151.99627300157113</v>
      </c>
      <c r="H54" s="67">
        <v>24.091768538369699</v>
      </c>
      <c r="I54" s="15">
        <v>178.52946342854787</v>
      </c>
      <c r="J54" s="66"/>
      <c r="K54" s="67"/>
      <c r="AH54" s="57" t="s">
        <v>10</v>
      </c>
      <c r="AI54" s="62" t="s">
        <v>11</v>
      </c>
      <c r="AJ54" s="57" t="s">
        <v>18</v>
      </c>
      <c r="AK54" s="58" t="s">
        <v>19</v>
      </c>
      <c r="AL54" s="57" t="s">
        <v>18</v>
      </c>
      <c r="AM54" s="59" t="s">
        <v>18</v>
      </c>
      <c r="AN54" s="58" t="s">
        <v>18</v>
      </c>
      <c r="AO54" s="48"/>
    </row>
    <row r="55" spans="1:42">
      <c r="A55" s="60">
        <v>140</v>
      </c>
      <c r="B55" s="15">
        <v>21897.9</v>
      </c>
      <c r="C55" s="42">
        <v>0.24384867351503037</v>
      </c>
      <c r="D55" s="16">
        <v>0.93885545474049148</v>
      </c>
      <c r="E55" s="42">
        <v>-0.35257420716945992</v>
      </c>
      <c r="F55" s="16">
        <v>0.41720749783920752</v>
      </c>
      <c r="G55" s="67">
        <v>173.88769675568184</v>
      </c>
      <c r="H55" s="67">
        <v>21.869158165137495</v>
      </c>
      <c r="I55" s="15">
        <v>84.079783713886385</v>
      </c>
      <c r="J55" s="66"/>
      <c r="K55" s="67"/>
      <c r="AH55" s="51">
        <v>10</v>
      </c>
      <c r="AI55" s="68">
        <v>10232.200000000001</v>
      </c>
      <c r="AJ55" s="44">
        <v>0.24414970403767899</v>
      </c>
      <c r="AK55" s="64">
        <v>1.0385765750050726</v>
      </c>
      <c r="AL55" s="68">
        <v>73.70365324072084</v>
      </c>
      <c r="AM55" s="68">
        <v>45.549447491789948</v>
      </c>
      <c r="AN55" s="63">
        <v>382.42003523532566</v>
      </c>
      <c r="AO55" s="66"/>
    </row>
    <row r="56" spans="1:42">
      <c r="A56" s="60">
        <v>145</v>
      </c>
      <c r="B56" s="15">
        <v>22513.5</v>
      </c>
      <c r="C56" s="42">
        <v>0.26925752632669303</v>
      </c>
      <c r="D56" s="16">
        <v>1.0366835040673925</v>
      </c>
      <c r="E56" s="42">
        <v>-0.35686449153641331</v>
      </c>
      <c r="F56" s="16">
        <v>0.6452588306236442</v>
      </c>
      <c r="G56" s="67">
        <v>180.56735836341559</v>
      </c>
      <c r="H56" s="67">
        <v>28.69838573999311</v>
      </c>
      <c r="I56" s="15">
        <v>248.49051236519659</v>
      </c>
      <c r="J56" s="66"/>
      <c r="K56" s="67"/>
      <c r="AH56" s="60">
        <v>14.5</v>
      </c>
      <c r="AI56" s="69">
        <v>11167.5</v>
      </c>
      <c r="AJ56" s="42">
        <v>0.21199232489112543</v>
      </c>
      <c r="AK56" s="16">
        <v>0.90178386076933092</v>
      </c>
      <c r="AL56" s="69">
        <v>68.45625529934199</v>
      </c>
      <c r="AM56" s="69">
        <v>16.501182474053756</v>
      </c>
      <c r="AN56" s="15">
        <v>133.69093484865346</v>
      </c>
      <c r="AO56" s="66"/>
    </row>
    <row r="57" spans="1:42">
      <c r="A57" s="60">
        <v>145</v>
      </c>
      <c r="B57" s="15">
        <v>22513.5</v>
      </c>
      <c r="C57" s="42">
        <v>0.27039265220373959</v>
      </c>
      <c r="D57" s="16">
        <v>1.0410539158728787</v>
      </c>
      <c r="E57" s="42">
        <v>-0.35686449153641331</v>
      </c>
      <c r="F57" s="16">
        <v>0.65563855866167353</v>
      </c>
      <c r="G57" s="67">
        <v>181.13471056306838</v>
      </c>
      <c r="H57" s="67">
        <v>14.505708007709595</v>
      </c>
      <c r="I57" s="15">
        <v>128.72160390596738</v>
      </c>
      <c r="J57" s="66"/>
      <c r="K57" s="67"/>
      <c r="AH57" s="60">
        <v>24.5</v>
      </c>
      <c r="AI57" s="69">
        <v>12963.9</v>
      </c>
      <c r="AJ57" s="42">
        <v>0.21188310355930592</v>
      </c>
      <c r="AK57" s="16">
        <v>0.90131924944749586</v>
      </c>
      <c r="AL57" s="69">
        <v>75.566338607271632</v>
      </c>
      <c r="AM57" s="69">
        <v>30.378199580065427</v>
      </c>
      <c r="AN57" s="15">
        <v>207.52807149987714</v>
      </c>
      <c r="AO57" s="66"/>
    </row>
    <row r="58" spans="1:42">
      <c r="A58" s="60">
        <v>150</v>
      </c>
      <c r="B58" s="15">
        <v>23454.7</v>
      </c>
      <c r="C58" s="42">
        <v>0.2384245088723288</v>
      </c>
      <c r="D58" s="16">
        <v>0.9179715742222857</v>
      </c>
      <c r="E58" s="42"/>
      <c r="F58" s="16"/>
      <c r="G58" s="67">
        <v>180.07527181820512</v>
      </c>
      <c r="H58" s="67">
        <v>23.29017336520003</v>
      </c>
      <c r="I58" s="15">
        <v>335.07085035181075</v>
      </c>
      <c r="J58" s="66"/>
      <c r="K58" s="67"/>
      <c r="AH58" s="60">
        <v>24.5</v>
      </c>
      <c r="AI58" s="69">
        <v>12963.9</v>
      </c>
      <c r="AJ58" s="42">
        <v>0.22974439852389456</v>
      </c>
      <c r="AK58" s="16"/>
      <c r="AL58" s="69">
        <v>92.629006689433822</v>
      </c>
      <c r="AM58" s="69">
        <v>45.986090755912883</v>
      </c>
      <c r="AN58" s="15">
        <v>769.22972795718636</v>
      </c>
      <c r="AO58" s="76" t="s">
        <v>36</v>
      </c>
    </row>
    <row r="59" spans="1:42">
      <c r="A59" s="60">
        <v>150</v>
      </c>
      <c r="B59" s="15">
        <v>23454.7</v>
      </c>
      <c r="C59" s="42">
        <v>0.20032744860143034</v>
      </c>
      <c r="D59" s="16">
        <v>0.77129194570790038</v>
      </c>
      <c r="E59" s="42"/>
      <c r="F59" s="16"/>
      <c r="G59" s="67">
        <v>229.08697135385015</v>
      </c>
      <c r="H59" s="67">
        <v>9.5485381327624133</v>
      </c>
      <c r="I59" s="15">
        <v>49.412996845757405</v>
      </c>
      <c r="J59" s="66"/>
      <c r="K59" s="67"/>
      <c r="AH59" s="60">
        <v>30.5</v>
      </c>
      <c r="AI59" s="69">
        <v>14365.4</v>
      </c>
      <c r="AJ59" s="42">
        <v>0.22241319066961712</v>
      </c>
      <c r="AK59" s="16">
        <v>0.94611267587673387</v>
      </c>
      <c r="AL59" s="69">
        <v>91.818276972818424</v>
      </c>
      <c r="AM59" s="69">
        <v>43.225553473143322</v>
      </c>
      <c r="AN59" s="15">
        <v>159.75365513223144</v>
      </c>
      <c r="AO59" s="66"/>
    </row>
    <row r="60" spans="1:42">
      <c r="A60" s="60">
        <v>155.5</v>
      </c>
      <c r="B60" s="15">
        <v>24577.200000000001</v>
      </c>
      <c r="C60" s="42">
        <v>0.2387825084981493</v>
      </c>
      <c r="D60" s="16">
        <v>0.91934992866092857</v>
      </c>
      <c r="E60" s="42">
        <v>-0.30381629434723256</v>
      </c>
      <c r="F60" s="16">
        <v>0.41963978622247256</v>
      </c>
      <c r="G60" s="67">
        <v>160.41890192263506</v>
      </c>
      <c r="H60" s="67">
        <v>18.16564640762072</v>
      </c>
      <c r="I60" s="15">
        <v>182.38138261763609</v>
      </c>
      <c r="J60" s="66"/>
      <c r="K60" s="67"/>
      <c r="AH60" s="60">
        <v>40</v>
      </c>
      <c r="AI60" s="69">
        <v>16967.3</v>
      </c>
      <c r="AJ60" s="42">
        <v>0.30560697096863942</v>
      </c>
      <c r="AK60" s="16">
        <v>1.3000066596734488</v>
      </c>
      <c r="AL60" s="69">
        <v>81.588148744135637</v>
      </c>
      <c r="AM60" s="69">
        <v>11.19944662909157</v>
      </c>
      <c r="AN60" s="15">
        <v>36.215447451781152</v>
      </c>
      <c r="AO60" s="66"/>
    </row>
    <row r="61" spans="1:42">
      <c r="A61" s="60">
        <v>160.5</v>
      </c>
      <c r="B61" s="15">
        <v>25588.799999999999</v>
      </c>
      <c r="C61" s="42">
        <v>0.20518308104453359</v>
      </c>
      <c r="D61" s="16">
        <v>0.78998688851693466</v>
      </c>
      <c r="E61" s="42">
        <v>-0.31916917729700056</v>
      </c>
      <c r="F61" s="16">
        <v>9.704968293071925E-2</v>
      </c>
      <c r="G61" s="67">
        <v>172.71166871479167</v>
      </c>
      <c r="H61" s="67">
        <v>18.218591228932297</v>
      </c>
      <c r="I61" s="15">
        <v>112.2409614020726</v>
      </c>
      <c r="J61" s="66"/>
      <c r="K61" s="67"/>
      <c r="AH61" s="60">
        <v>40</v>
      </c>
      <c r="AI61" s="69">
        <v>16967.3</v>
      </c>
      <c r="AJ61" s="42">
        <v>0.234351630314937</v>
      </c>
      <c r="AK61" s="16"/>
      <c r="AL61" s="69">
        <v>80.596303066771966</v>
      </c>
      <c r="AM61" s="69">
        <v>122.27217149099137</v>
      </c>
      <c r="AN61" s="15">
        <v>156.96770767620896</v>
      </c>
      <c r="AO61" s="76" t="s">
        <v>36</v>
      </c>
    </row>
    <row r="62" spans="1:42">
      <c r="A62" s="60">
        <v>165.5</v>
      </c>
      <c r="B62" s="15">
        <v>26610.3</v>
      </c>
      <c r="C62" s="42">
        <v>0.18060612123782843</v>
      </c>
      <c r="D62" s="16">
        <v>0.69536175710714376</v>
      </c>
      <c r="E62" s="42">
        <v>-0.2103132724257615</v>
      </c>
      <c r="F62" s="16">
        <v>-1.8829099296294949E-2</v>
      </c>
      <c r="G62" s="67">
        <v>139.99210437033221</v>
      </c>
      <c r="H62" s="67">
        <v>19.368101845194442</v>
      </c>
      <c r="I62" s="15">
        <v>34.094210331939429</v>
      </c>
      <c r="J62" s="66"/>
      <c r="K62" s="67"/>
      <c r="AH62" s="57">
        <v>44.5</v>
      </c>
      <c r="AI62" s="79">
        <v>17893.2</v>
      </c>
      <c r="AJ62" s="45">
        <v>0.25887283339793421</v>
      </c>
      <c r="AK62" s="83">
        <v>1.1012065803315205</v>
      </c>
      <c r="AL62" s="79">
        <v>91.576405108920909</v>
      </c>
      <c r="AM62" s="79">
        <v>63.731098962607369</v>
      </c>
      <c r="AN62" s="43">
        <v>381.74546809107488</v>
      </c>
      <c r="AO62" s="66"/>
    </row>
    <row r="63" spans="1:42">
      <c r="A63" s="60">
        <v>170.5</v>
      </c>
      <c r="B63" s="15">
        <v>27617.1</v>
      </c>
      <c r="C63" s="42">
        <v>0.27195548928266666</v>
      </c>
      <c r="D63" s="16">
        <v>1.0470710825659382</v>
      </c>
      <c r="E63" s="42">
        <v>-0.29208017858058533</v>
      </c>
      <c r="F63" s="16">
        <v>0.73471364251351767</v>
      </c>
      <c r="G63" s="67">
        <v>192.07906596588361</v>
      </c>
      <c r="H63" s="67">
        <v>15.521049549969939</v>
      </c>
      <c r="I63" s="15">
        <v>91.986726267239689</v>
      </c>
      <c r="J63" s="66"/>
      <c r="K63" s="67"/>
      <c r="AO63" s="86"/>
    </row>
    <row r="64" spans="1:42">
      <c r="A64" s="60">
        <v>170.5</v>
      </c>
      <c r="B64" s="15">
        <v>27617.1</v>
      </c>
      <c r="C64" s="42">
        <v>0.21410315329609253</v>
      </c>
      <c r="D64" s="16">
        <v>0.82433055899640195</v>
      </c>
      <c r="E64" s="42">
        <v>-0.29208017858058533</v>
      </c>
      <c r="F64" s="16">
        <v>0.20570489903586942</v>
      </c>
      <c r="G64" s="67">
        <v>154.7437737108387</v>
      </c>
      <c r="H64" s="67">
        <v>24.022499284249118</v>
      </c>
      <c r="I64" s="15">
        <v>134.34203931918017</v>
      </c>
      <c r="J64" s="66"/>
      <c r="K64" s="67"/>
      <c r="AO64" s="86"/>
    </row>
    <row r="65" spans="1:41">
      <c r="A65" s="60">
        <v>175.5</v>
      </c>
      <c r="B65" s="15">
        <v>28623.8</v>
      </c>
      <c r="C65" s="42">
        <v>0.19217413831948754</v>
      </c>
      <c r="D65" s="16">
        <v>0.73990042849334436</v>
      </c>
      <c r="E65" s="42">
        <v>-0.40855925693018091</v>
      </c>
      <c r="F65" s="16">
        <v>-0.1112957392584879</v>
      </c>
      <c r="G65" s="67">
        <v>151.75633509733424</v>
      </c>
      <c r="H65" s="67">
        <v>25.048526246871255</v>
      </c>
      <c r="I65" s="15">
        <v>105.02832590744879</v>
      </c>
      <c r="J65" s="66"/>
      <c r="K65" s="67"/>
      <c r="AO65" s="86"/>
    </row>
    <row r="66" spans="1:41">
      <c r="A66" s="87">
        <v>175.5</v>
      </c>
      <c r="B66" s="15">
        <v>28623.8</v>
      </c>
      <c r="C66" s="42">
        <v>0.20793905199404258</v>
      </c>
      <c r="D66" s="16">
        <v>0.80059780684490911</v>
      </c>
      <c r="E66" s="42">
        <v>-0.40855925693018091</v>
      </c>
      <c r="F66" s="16">
        <v>3.2860534326478064E-2</v>
      </c>
      <c r="G66" s="67">
        <v>165.58245751765998</v>
      </c>
      <c r="H66" s="67">
        <v>13.694879808431072</v>
      </c>
      <c r="I66" s="15">
        <v>382.61888659633485</v>
      </c>
      <c r="J66" s="66"/>
      <c r="K66" s="67"/>
      <c r="AO66" s="86"/>
    </row>
    <row r="67" spans="1:41">
      <c r="A67" s="87">
        <v>180.5</v>
      </c>
      <c r="B67" s="15">
        <v>29640.2</v>
      </c>
      <c r="C67" s="42">
        <v>0.29461332752683173</v>
      </c>
      <c r="D67" s="16">
        <v>1.1343072964092376</v>
      </c>
      <c r="E67" s="42">
        <v>-0.27086190829824641</v>
      </c>
      <c r="F67" s="16">
        <v>0.96311792067369284</v>
      </c>
      <c r="G67" s="67">
        <v>148.76477795709579</v>
      </c>
      <c r="H67" s="67">
        <v>27.644445335164058</v>
      </c>
      <c r="I67" s="15">
        <v>228.29912594433438</v>
      </c>
      <c r="J67" s="66"/>
      <c r="K67" s="67"/>
      <c r="AO67" s="86"/>
    </row>
    <row r="68" spans="1:41">
      <c r="A68" s="87">
        <v>185.5</v>
      </c>
      <c r="B68" s="15">
        <v>30649.1</v>
      </c>
      <c r="C68" s="42">
        <v>0.21071049877336212</v>
      </c>
      <c r="D68" s="16">
        <v>0.81126830953323603</v>
      </c>
      <c r="E68" s="42">
        <v>-0.20880625378358264</v>
      </c>
      <c r="F68" s="16">
        <v>0.25795598135785291</v>
      </c>
      <c r="G68" s="67">
        <v>156.5997759877142</v>
      </c>
      <c r="H68" s="67">
        <v>29.075488760287953</v>
      </c>
      <c r="I68" s="15">
        <v>171.46108509549529</v>
      </c>
      <c r="J68" s="66"/>
      <c r="K68" s="67"/>
      <c r="AO68" s="86"/>
    </row>
    <row r="69" spans="1:41">
      <c r="A69" s="87">
        <v>190.5</v>
      </c>
      <c r="B69" s="15">
        <v>31669.4</v>
      </c>
      <c r="C69" s="42">
        <v>0.23889683439937803</v>
      </c>
      <c r="D69" s="16">
        <v>0.91979010122549298</v>
      </c>
      <c r="E69" s="42">
        <v>-0.19694178651436661</v>
      </c>
      <c r="F69" s="16">
        <v>0.52755970389617945</v>
      </c>
      <c r="G69" s="67">
        <v>161.58427461875286</v>
      </c>
      <c r="H69" s="67">
        <v>38.549580426377346</v>
      </c>
      <c r="I69" s="15">
        <v>195.11955219721406</v>
      </c>
      <c r="J69" s="66"/>
      <c r="K69" s="67"/>
      <c r="AO69" s="86"/>
    </row>
    <row r="70" spans="1:41">
      <c r="A70" s="87">
        <v>195.5</v>
      </c>
      <c r="B70" s="15">
        <v>32681.5</v>
      </c>
      <c r="C70" s="42">
        <v>0.18410184799045848</v>
      </c>
      <c r="D70" s="16">
        <v>0.70882085074370071</v>
      </c>
      <c r="E70" s="42">
        <v>-0.22629098828232524</v>
      </c>
      <c r="F70" s="16">
        <v>-2.8414677660359988E-3</v>
      </c>
      <c r="G70" s="67">
        <v>178.19051917005083</v>
      </c>
      <c r="H70" s="67">
        <v>12.875275647704258</v>
      </c>
      <c r="I70" s="15">
        <v>90.25609720498889</v>
      </c>
      <c r="J70" s="66"/>
      <c r="K70" s="67"/>
      <c r="AO70" s="86"/>
    </row>
    <row r="71" spans="1:41">
      <c r="A71" s="87">
        <v>195.5</v>
      </c>
      <c r="B71" s="15">
        <v>32681.5</v>
      </c>
      <c r="C71" s="42">
        <v>0.2416715035188689</v>
      </c>
      <c r="D71" s="16">
        <v>0.93047301042644626</v>
      </c>
      <c r="E71" s="42">
        <v>-0.22629098828232524</v>
      </c>
      <c r="F71" s="16">
        <v>0.52358241148048479</v>
      </c>
      <c r="G71" s="67">
        <v>165.39051726198352</v>
      </c>
      <c r="H71" s="67">
        <v>37.92122620252151</v>
      </c>
      <c r="I71" s="15">
        <v>255.72421426282531</v>
      </c>
      <c r="J71" s="66"/>
      <c r="K71" s="67"/>
      <c r="AO71" s="86"/>
    </row>
    <row r="72" spans="1:41">
      <c r="A72" s="88">
        <v>200.5</v>
      </c>
      <c r="B72" s="43">
        <v>33688.800000000003</v>
      </c>
      <c r="C72" s="45">
        <v>0.22344034633230991</v>
      </c>
      <c r="D72" s="83">
        <v>0.86028020960410678</v>
      </c>
      <c r="E72" s="45">
        <v>-0.23365176350733252</v>
      </c>
      <c r="F72" s="83">
        <v>0.34951373430242105</v>
      </c>
      <c r="G72" s="89">
        <v>149.41104504569589</v>
      </c>
      <c r="H72" s="89">
        <v>34.684876647268965</v>
      </c>
      <c r="I72" s="43">
        <v>98.809778084135218</v>
      </c>
      <c r="J72" s="66"/>
      <c r="K72" s="67"/>
      <c r="AO72" s="86"/>
    </row>
    <row r="73" spans="1:41">
      <c r="AO73" s="86"/>
    </row>
    <row r="74" spans="1:41">
      <c r="AO74" s="86"/>
    </row>
    <row r="75" spans="1:41">
      <c r="AO75" s="86"/>
    </row>
  </sheetData>
  <sortState ref="AH4:AP21">
    <sortCondition ref="AH4:AH21"/>
  </sortState>
  <mergeCells count="6">
    <mergeCell ref="AH52:AK52"/>
    <mergeCell ref="A1:D1"/>
    <mergeCell ref="L1:O1"/>
    <mergeCell ref="W1:Z1"/>
    <mergeCell ref="AH1:AK1"/>
    <mergeCell ref="AH22:AK22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E0D97-17C1-104A-9624-0CB5B5D3C47B}">
  <dimension ref="A1:S19"/>
  <sheetViews>
    <sheetView workbookViewId="0">
      <selection activeCell="Q26" sqref="Q26"/>
    </sheetView>
  </sheetViews>
  <sheetFormatPr baseColWidth="10" defaultRowHeight="16"/>
  <sheetData>
    <row r="1" spans="1:19">
      <c r="A1" t="s">
        <v>7</v>
      </c>
      <c r="B1" s="1" t="s">
        <v>55</v>
      </c>
      <c r="C1" s="1" t="s">
        <v>57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51</v>
      </c>
      <c r="P1" s="1" t="s">
        <v>52</v>
      </c>
      <c r="Q1" s="1" t="s">
        <v>53</v>
      </c>
      <c r="R1" s="1" t="s">
        <v>54</v>
      </c>
      <c r="S1" s="1" t="s">
        <v>59</v>
      </c>
    </row>
    <row r="2" spans="1:19">
      <c r="B2" s="1" t="s">
        <v>56</v>
      </c>
      <c r="C2" s="1" t="s">
        <v>58</v>
      </c>
      <c r="D2" s="1" t="s">
        <v>39</v>
      </c>
      <c r="E2" s="1" t="s">
        <v>39</v>
      </c>
      <c r="F2" s="1" t="s">
        <v>39</v>
      </c>
      <c r="G2" s="1" t="s">
        <v>39</v>
      </c>
      <c r="H2" s="1" t="s">
        <v>39</v>
      </c>
      <c r="I2" s="1" t="s">
        <v>39</v>
      </c>
      <c r="J2" s="1" t="s">
        <v>39</v>
      </c>
      <c r="K2" s="1" t="s">
        <v>39</v>
      </c>
      <c r="L2" s="1" t="s">
        <v>39</v>
      </c>
      <c r="M2" s="1" t="s">
        <v>39</v>
      </c>
      <c r="N2" s="1" t="s">
        <v>39</v>
      </c>
      <c r="O2" s="1" t="s">
        <v>39</v>
      </c>
      <c r="P2" s="1" t="s">
        <v>39</v>
      </c>
      <c r="Q2" s="1" t="s">
        <v>39</v>
      </c>
      <c r="R2" s="1" t="s">
        <v>39</v>
      </c>
    </row>
    <row r="3" spans="1:19">
      <c r="B3">
        <v>0.5</v>
      </c>
      <c r="C3">
        <v>8296</v>
      </c>
      <c r="D3" s="90">
        <v>2.6979005871208998E-2</v>
      </c>
      <c r="E3" s="90">
        <v>1.0899903876877323E-2</v>
      </c>
      <c r="F3" s="90">
        <v>2.3255347046718607E-2</v>
      </c>
      <c r="G3" s="90">
        <v>2.6563627598091756E-2</v>
      </c>
      <c r="H3" s="90">
        <v>3.4455018119181717E-2</v>
      </c>
      <c r="I3" s="90">
        <v>9.2543210060543502E-2</v>
      </c>
      <c r="J3" s="90">
        <v>5.7184452325965772E-2</v>
      </c>
      <c r="K3" s="90">
        <v>4.9866240475155463E-2</v>
      </c>
      <c r="L3" s="90">
        <v>6.280326940156189E-2</v>
      </c>
      <c r="M3" s="90">
        <v>8.5201172523873561E-2</v>
      </c>
      <c r="N3" s="90">
        <v>6.5308384994937282E-2</v>
      </c>
      <c r="O3" s="90">
        <v>7.2896352854589994E-2</v>
      </c>
      <c r="P3" s="90">
        <v>7.9446963428752834E-2</v>
      </c>
      <c r="Q3" s="90">
        <v>7.9276664374757361E-2</v>
      </c>
      <c r="R3" s="90">
        <v>8.4781344744657594E-2</v>
      </c>
      <c r="S3" s="90">
        <v>0.4060984338924285</v>
      </c>
    </row>
    <row r="4" spans="1:19">
      <c r="B4">
        <v>5.5</v>
      </c>
      <c r="C4">
        <v>9147</v>
      </c>
      <c r="D4" s="90">
        <v>2.7202395471810713E-2</v>
      </c>
      <c r="E4" s="90">
        <v>1.1399238676184002E-2</v>
      </c>
      <c r="F4" s="90">
        <v>2.347262550098992E-2</v>
      </c>
      <c r="G4" s="90">
        <v>2.6803340301210617E-2</v>
      </c>
      <c r="H4" s="90">
        <v>3.5589165124102748E-2</v>
      </c>
      <c r="I4" s="90">
        <v>8.8256002701749936E-2</v>
      </c>
      <c r="J4" s="90">
        <v>5.7036564961223023E-2</v>
      </c>
      <c r="K4" s="90">
        <v>5.1093741509760454E-2</v>
      </c>
      <c r="L4" s="90">
        <v>6.4668842954138633E-2</v>
      </c>
      <c r="M4" s="90">
        <v>8.6320572405574003E-2</v>
      </c>
      <c r="N4" s="90">
        <v>6.6545269653334876E-2</v>
      </c>
      <c r="O4" s="90">
        <v>7.3702631069131719E-2</v>
      </c>
      <c r="P4" s="90">
        <v>8.0843693997599456E-2</v>
      </c>
      <c r="Q4" s="90">
        <v>8.1374304142716597E-2</v>
      </c>
      <c r="R4" s="90">
        <v>8.7525952926649067E-2</v>
      </c>
      <c r="S4" s="90">
        <v>0.42111196876886992</v>
      </c>
    </row>
    <row r="5" spans="1:19">
      <c r="B5">
        <v>10.5</v>
      </c>
      <c r="C5">
        <v>10232</v>
      </c>
      <c r="D5" s="90">
        <v>2.2187790905792405E-2</v>
      </c>
      <c r="E5" s="90">
        <v>1.1583838633315309E-2</v>
      </c>
      <c r="F5" s="90">
        <v>1.9258556444353734E-2</v>
      </c>
      <c r="G5" s="90">
        <v>2.2248263053210506E-2</v>
      </c>
      <c r="H5" s="90">
        <v>2.9324818236033303E-2</v>
      </c>
      <c r="I5" s="90">
        <v>7.0143062041732027E-2</v>
      </c>
      <c r="J5" s="90">
        <v>4.6320490009944169E-2</v>
      </c>
      <c r="K5" s="90">
        <v>4.2148642810653607E-2</v>
      </c>
      <c r="L5" s="90">
        <v>5.3529272245320746E-2</v>
      </c>
      <c r="M5" s="90">
        <v>7.039276261729141E-2</v>
      </c>
      <c r="N5" s="90">
        <v>5.4496142468597082E-2</v>
      </c>
      <c r="O5" s="90">
        <v>6.10023290802904E-2</v>
      </c>
      <c r="P5" s="90">
        <v>6.7338659260094275E-2</v>
      </c>
      <c r="Q5" s="90">
        <v>6.8810653425395496E-2</v>
      </c>
      <c r="R5" s="90">
        <v>7.2048090112268065E-2</v>
      </c>
      <c r="S5" s="90">
        <v>0.52160778127515361</v>
      </c>
    </row>
    <row r="6" spans="1:19">
      <c r="B6">
        <v>25</v>
      </c>
      <c r="C6">
        <v>12964</v>
      </c>
      <c r="D6" s="90">
        <v>3.2144052199133966E-2</v>
      </c>
      <c r="E6" s="90">
        <v>1.8718684432368935E-2</v>
      </c>
      <c r="F6" s="90">
        <v>2.8032880591105272E-2</v>
      </c>
      <c r="G6" s="90">
        <v>3.1721945186305292E-2</v>
      </c>
      <c r="H6" s="90">
        <v>4.1214311870068042E-2</v>
      </c>
      <c r="I6" s="90">
        <v>0.10871367612226812</v>
      </c>
      <c r="J6" s="90">
        <v>6.6374281774405575E-2</v>
      </c>
      <c r="K6" s="90">
        <v>5.8087483364570834E-2</v>
      </c>
      <c r="L6" s="90">
        <v>7.3955182599794542E-2</v>
      </c>
      <c r="M6" s="90">
        <v>9.5468917940624301E-2</v>
      </c>
      <c r="N6" s="90">
        <v>7.4656018965095911E-2</v>
      </c>
      <c r="O6" s="90">
        <v>8.2376678744349174E-2</v>
      </c>
      <c r="P6" s="90">
        <v>9.0354392465536157E-2</v>
      </c>
      <c r="Q6" s="90">
        <v>9.0387733854723068E-2</v>
      </c>
      <c r="R6" s="90">
        <v>9.8451978430674353E-2</v>
      </c>
      <c r="S6" s="90">
        <v>0.5848976595688572</v>
      </c>
    </row>
    <row r="7" spans="1:19">
      <c r="B7">
        <v>40.5</v>
      </c>
      <c r="C7">
        <v>16967</v>
      </c>
      <c r="D7" s="90">
        <v>2.519345860235642E-2</v>
      </c>
      <c r="E7" s="90">
        <v>1.349281053413756E-2</v>
      </c>
      <c r="F7" s="90">
        <v>2.1571067940227145E-2</v>
      </c>
      <c r="G7" s="90">
        <v>2.4311583011776813E-2</v>
      </c>
      <c r="H7" s="90">
        <v>3.2111913442991587E-2</v>
      </c>
      <c r="I7" s="90">
        <v>7.3835092142527162E-2</v>
      </c>
      <c r="J7" s="90">
        <v>5.0254462417941126E-2</v>
      </c>
      <c r="K7" s="90">
        <v>4.602438796368364E-2</v>
      </c>
      <c r="L7" s="90">
        <v>5.8442401225262022E-2</v>
      </c>
      <c r="M7" s="90">
        <v>7.375038478023066E-2</v>
      </c>
      <c r="N7" s="90">
        <v>6.0248237900355356E-2</v>
      </c>
      <c r="O7" s="90">
        <v>6.6095546767978186E-2</v>
      </c>
      <c r="P7" s="90">
        <v>7.1722976228571531E-2</v>
      </c>
      <c r="Q7" s="90">
        <v>7.257929286675785E-2</v>
      </c>
      <c r="R7" s="90">
        <v>7.5020381225707408E-2</v>
      </c>
      <c r="S7" s="90">
        <v>0.54189082090134233</v>
      </c>
    </row>
    <row r="8" spans="1:19">
      <c r="B8">
        <v>60</v>
      </c>
      <c r="C8">
        <v>20919</v>
      </c>
      <c r="D8" s="90">
        <v>2.3001914484774181E-2</v>
      </c>
      <c r="E8" s="90">
        <v>1.284579772097217E-2</v>
      </c>
      <c r="F8" s="90">
        <v>1.9437877529731317E-2</v>
      </c>
      <c r="G8" s="90">
        <v>2.1769444450901645E-2</v>
      </c>
      <c r="H8" s="90">
        <v>2.8460694174724181E-2</v>
      </c>
      <c r="I8" s="90">
        <v>7.069816071519848E-2</v>
      </c>
      <c r="J8" s="90">
        <v>4.6054601052815884E-2</v>
      </c>
      <c r="K8" s="90">
        <v>4.1098567548469987E-2</v>
      </c>
      <c r="L8" s="90">
        <v>5.3159144098710101E-2</v>
      </c>
      <c r="M8" s="90">
        <v>6.8494962492901379E-2</v>
      </c>
      <c r="N8" s="90">
        <v>5.4497210344732358E-2</v>
      </c>
      <c r="O8" s="90">
        <v>6.1493204122515924E-2</v>
      </c>
      <c r="P8" s="90">
        <v>6.6634029532353381E-2</v>
      </c>
      <c r="Q8" s="90">
        <v>6.9477661064414484E-2</v>
      </c>
      <c r="R8" s="90">
        <v>7.2508627636800077E-2</v>
      </c>
      <c r="S8" s="90">
        <v>0.56862227863540349</v>
      </c>
    </row>
    <row r="9" spans="1:19">
      <c r="B9">
        <v>80</v>
      </c>
      <c r="C9">
        <v>24990</v>
      </c>
      <c r="D9" s="90">
        <v>2.386723948057819E-2</v>
      </c>
      <c r="E9" s="90">
        <v>1.3386528974627897E-2</v>
      </c>
      <c r="F9" s="90">
        <v>2.0164869830184517E-2</v>
      </c>
      <c r="G9" s="90">
        <v>2.171294128129617E-2</v>
      </c>
      <c r="H9" s="90">
        <v>2.865689391976391E-2</v>
      </c>
      <c r="I9" s="90">
        <v>6.8845034871571606E-2</v>
      </c>
      <c r="J9" s="90">
        <v>4.4849280390790343E-2</v>
      </c>
      <c r="K9" s="90">
        <v>4.1703235250344604E-2</v>
      </c>
      <c r="L9" s="90">
        <v>5.2796437001990618E-2</v>
      </c>
      <c r="M9" s="90">
        <v>6.8141449448219746E-2</v>
      </c>
      <c r="N9" s="90">
        <v>5.5630179229679055E-2</v>
      </c>
      <c r="O9" s="90">
        <v>6.1299842844353018E-2</v>
      </c>
      <c r="P9" s="90">
        <v>6.6664678162844784E-2</v>
      </c>
      <c r="Q9" s="90">
        <v>6.9846654135301486E-2</v>
      </c>
      <c r="R9" s="90">
        <v>7.0962265871751098E-2</v>
      </c>
      <c r="S9" s="90">
        <v>0.57827327183183852</v>
      </c>
    </row>
    <row r="10" spans="1:19">
      <c r="S10" s="90"/>
    </row>
    <row r="11" spans="1:19">
      <c r="B11" s="1" t="s">
        <v>55</v>
      </c>
      <c r="C11" s="1" t="s">
        <v>57</v>
      </c>
      <c r="D11" s="1" t="s">
        <v>40</v>
      </c>
      <c r="E11" s="1" t="s">
        <v>41</v>
      </c>
      <c r="F11" s="1" t="s">
        <v>42</v>
      </c>
      <c r="G11" s="1" t="s">
        <v>43</v>
      </c>
      <c r="H11" s="1" t="s">
        <v>44</v>
      </c>
      <c r="I11" s="1" t="s">
        <v>45</v>
      </c>
      <c r="J11" s="1" t="s">
        <v>46</v>
      </c>
      <c r="K11" s="1" t="s">
        <v>47</v>
      </c>
      <c r="L11" s="1" t="s">
        <v>48</v>
      </c>
      <c r="M11" s="1" t="s">
        <v>49</v>
      </c>
      <c r="N11" s="1" t="s">
        <v>50</v>
      </c>
      <c r="O11" s="1" t="s">
        <v>51</v>
      </c>
      <c r="P11" s="1" t="s">
        <v>52</v>
      </c>
      <c r="Q11" s="1" t="s">
        <v>53</v>
      </c>
      <c r="R11" s="1" t="s">
        <v>54</v>
      </c>
      <c r="S11" s="1" t="s">
        <v>59</v>
      </c>
    </row>
    <row r="12" spans="1:19">
      <c r="A12" t="s">
        <v>6</v>
      </c>
      <c r="B12" s="1" t="s">
        <v>56</v>
      </c>
      <c r="C12" s="1" t="s">
        <v>58</v>
      </c>
      <c r="D12" s="1" t="s">
        <v>39</v>
      </c>
      <c r="E12" s="1" t="s">
        <v>39</v>
      </c>
      <c r="F12" s="1" t="s">
        <v>39</v>
      </c>
      <c r="G12" s="1" t="s">
        <v>39</v>
      </c>
      <c r="H12" s="1" t="s">
        <v>39</v>
      </c>
      <c r="I12" s="1" t="s">
        <v>39</v>
      </c>
      <c r="J12" s="1" t="s">
        <v>39</v>
      </c>
      <c r="K12" s="1" t="s">
        <v>39</v>
      </c>
      <c r="L12" s="1" t="s">
        <v>39</v>
      </c>
      <c r="M12" s="1" t="s">
        <v>39</v>
      </c>
      <c r="N12" s="1" t="s">
        <v>39</v>
      </c>
      <c r="O12" s="1" t="s">
        <v>39</v>
      </c>
      <c r="P12" s="1" t="s">
        <v>39</v>
      </c>
      <c r="Q12" s="1" t="s">
        <v>39</v>
      </c>
      <c r="R12" s="1" t="s">
        <v>39</v>
      </c>
      <c r="S12" s="90"/>
    </row>
    <row r="13" spans="1:19">
      <c r="B13">
        <v>15.5</v>
      </c>
      <c r="C13">
        <v>8533</v>
      </c>
      <c r="D13" s="90">
        <v>1.8731874188797119E-2</v>
      </c>
      <c r="E13" s="90">
        <v>5.4997813900826949E-3</v>
      </c>
      <c r="F13" s="90">
        <v>1.5791658943317931E-2</v>
      </c>
      <c r="G13" s="90">
        <v>1.8007283364431463E-2</v>
      </c>
      <c r="H13" s="90">
        <v>2.4023866746336692E-2</v>
      </c>
      <c r="I13" s="90">
        <v>7.5854886981111952E-2</v>
      </c>
      <c r="J13" s="90">
        <v>4.2732985532713375E-2</v>
      </c>
      <c r="K13" s="90">
        <v>3.5499049954724513E-2</v>
      </c>
      <c r="L13" s="90">
        <v>4.6042391564133714E-2</v>
      </c>
      <c r="M13" s="90">
        <v>5.6044730411768669E-2</v>
      </c>
      <c r="N13" s="90">
        <v>4.7037237601937329E-2</v>
      </c>
      <c r="O13" s="90">
        <v>5.123551454905384E-2</v>
      </c>
      <c r="P13" s="90">
        <v>5.6542441891147731E-2</v>
      </c>
      <c r="Q13" s="90">
        <v>5.6342678299910853E-2</v>
      </c>
      <c r="R13" s="90">
        <v>6.0860627063666281E-2</v>
      </c>
      <c r="S13" s="90">
        <v>0.29744072991070636</v>
      </c>
    </row>
    <row r="14" spans="1:19">
      <c r="B14">
        <v>30.5</v>
      </c>
      <c r="C14">
        <v>10074</v>
      </c>
      <c r="D14" s="90">
        <v>3.1222451642487985E-2</v>
      </c>
      <c r="E14" s="90">
        <v>1.8391300425290216E-2</v>
      </c>
      <c r="F14" s="90">
        <v>2.5771738094090602E-2</v>
      </c>
      <c r="G14" s="90">
        <v>2.2913985786012284E-2</v>
      </c>
      <c r="H14" s="90">
        <v>2.0344743299339142E-2</v>
      </c>
      <c r="I14" s="90">
        <v>4.5049090102006653E-2</v>
      </c>
      <c r="J14" s="90">
        <v>4.4270181464433726E-2</v>
      </c>
      <c r="K14" s="90">
        <v>3.2498467615659013E-2</v>
      </c>
      <c r="L14" s="90">
        <v>4.058558860295166E-2</v>
      </c>
      <c r="M14" s="90">
        <v>5.060192278604296E-2</v>
      </c>
      <c r="N14" s="90">
        <v>4.1284288835243939E-2</v>
      </c>
      <c r="O14" s="90">
        <v>4.6492195050766759E-2</v>
      </c>
      <c r="P14" s="90">
        <v>5.0110030223149478E-2</v>
      </c>
      <c r="Q14" s="90">
        <v>5.2243912910386332E-2</v>
      </c>
      <c r="R14" s="90">
        <v>5.6895409564538882E-2</v>
      </c>
      <c r="S14" s="90">
        <v>0.64637557817775215</v>
      </c>
    </row>
    <row r="15" spans="1:19">
      <c r="B15">
        <v>65.5</v>
      </c>
      <c r="C15">
        <v>13130</v>
      </c>
      <c r="D15" s="90">
        <v>2.5399799141790195E-2</v>
      </c>
      <c r="E15" s="90">
        <v>7.9164913287476345E-3</v>
      </c>
      <c r="F15" s="90">
        <v>2.227585172672425E-2</v>
      </c>
      <c r="G15" s="90">
        <v>2.5382199162887007E-2</v>
      </c>
      <c r="H15" s="90">
        <v>3.3663295260811722E-2</v>
      </c>
      <c r="I15" s="90">
        <v>7.4397741129857309E-2</v>
      </c>
      <c r="J15" s="90">
        <v>5.5635296988125131E-2</v>
      </c>
      <c r="K15" s="90">
        <v>5.0135514770058245E-2</v>
      </c>
      <c r="L15" s="90">
        <v>6.458479828838494E-2</v>
      </c>
      <c r="M15" s="90">
        <v>7.8837282001659612E-2</v>
      </c>
      <c r="N15" s="90">
        <v>6.5785438452399092E-2</v>
      </c>
      <c r="O15" s="90">
        <v>7.530364203861592E-2</v>
      </c>
      <c r="P15" s="90">
        <v>7.8454014897042443E-2</v>
      </c>
      <c r="Q15" s="90">
        <v>7.824576239465568E-2</v>
      </c>
      <c r="R15" s="90">
        <v>8.8309109176005735E-2</v>
      </c>
      <c r="S15" s="90">
        <v>0.31174735674793641</v>
      </c>
    </row>
    <row r="16" spans="1:19">
      <c r="B16">
        <v>85.75</v>
      </c>
      <c r="C16">
        <v>15178</v>
      </c>
      <c r="D16" s="90">
        <v>3.723650539619424E-2</v>
      </c>
      <c r="E16" s="90">
        <v>1.0410284345451399E-2</v>
      </c>
      <c r="F16" s="90">
        <v>3.3109915789164515E-2</v>
      </c>
      <c r="G16" s="90">
        <v>3.8009075551594822E-2</v>
      </c>
      <c r="H16" s="90">
        <v>4.9515060136178353E-2</v>
      </c>
      <c r="I16" s="90">
        <v>9.9091289040822206E-2</v>
      </c>
      <c r="J16" s="90">
        <v>8.3079721386830008E-2</v>
      </c>
      <c r="K16" s="90">
        <v>7.3443571025048504E-2</v>
      </c>
      <c r="L16" s="90">
        <v>9.4161841602294127E-2</v>
      </c>
      <c r="M16" s="90">
        <v>0.1121068800515831</v>
      </c>
      <c r="N16" s="90">
        <v>9.6716354857102518E-2</v>
      </c>
      <c r="O16" s="90">
        <v>0.10446061401030393</v>
      </c>
      <c r="P16" s="90">
        <v>0.11062057437017238</v>
      </c>
      <c r="Q16" s="90">
        <v>0.1131396885581481</v>
      </c>
      <c r="R16" s="90">
        <v>0.1238222330601141</v>
      </c>
      <c r="S16" s="90">
        <v>0.27765179373404064</v>
      </c>
    </row>
    <row r="17" spans="2:19">
      <c r="B17">
        <v>100</v>
      </c>
      <c r="C17">
        <v>16623</v>
      </c>
      <c r="D17" s="90">
        <v>3.6611810698805487E-2</v>
      </c>
      <c r="E17" s="90">
        <v>1.0307714804532206E-2</v>
      </c>
      <c r="F17" s="90">
        <v>3.286387257656713E-2</v>
      </c>
      <c r="G17" s="90">
        <v>3.73675216758294E-2</v>
      </c>
      <c r="H17" s="90">
        <v>4.8231333953912464E-2</v>
      </c>
      <c r="I17" s="90">
        <v>9.0040402952176912E-2</v>
      </c>
      <c r="J17" s="90">
        <v>7.8987292008987173E-2</v>
      </c>
      <c r="K17" s="90">
        <v>7.1407005756721265E-2</v>
      </c>
      <c r="L17" s="90">
        <v>9.1375319128913737E-2</v>
      </c>
      <c r="M17" s="90">
        <v>0.10810618286891177</v>
      </c>
      <c r="N17" s="90">
        <v>9.5321397928028281E-2</v>
      </c>
      <c r="O17" s="90">
        <v>0.10441692439949488</v>
      </c>
      <c r="P17" s="90">
        <v>0.11132211399520847</v>
      </c>
      <c r="Q17" s="90">
        <v>0.11180603329557853</v>
      </c>
      <c r="R17" s="90">
        <v>0.12038009109186726</v>
      </c>
      <c r="S17" s="90">
        <v>0.27961682603336013</v>
      </c>
    </row>
    <row r="18" spans="2:19">
      <c r="B18">
        <v>115.5</v>
      </c>
      <c r="C18">
        <v>18194</v>
      </c>
      <c r="D18" s="90">
        <v>3.5236464409374994E-2</v>
      </c>
      <c r="E18" s="90">
        <v>9.3438891948325626E-3</v>
      </c>
      <c r="F18" s="90">
        <v>3.1755729657969217E-2</v>
      </c>
      <c r="G18" s="90">
        <v>3.5961261237736228E-2</v>
      </c>
      <c r="H18" s="90">
        <v>4.6829871792315667E-2</v>
      </c>
      <c r="I18" s="90">
        <v>7.8052645296567996E-2</v>
      </c>
      <c r="J18" s="90">
        <v>7.6630243627187553E-2</v>
      </c>
      <c r="K18" s="90">
        <v>7.0045319113094223E-2</v>
      </c>
      <c r="L18" s="90">
        <v>8.9778981360267102E-2</v>
      </c>
      <c r="M18" s="90">
        <v>0.10551570085920065</v>
      </c>
      <c r="N18" s="90">
        <v>9.2961097089968872E-2</v>
      </c>
      <c r="O18" s="90">
        <v>0.10025496225080852</v>
      </c>
      <c r="P18" s="90">
        <v>0.10707806328114043</v>
      </c>
      <c r="Q18" s="90">
        <v>0.10878314020296058</v>
      </c>
      <c r="R18" s="90">
        <v>0.11446473513126844</v>
      </c>
      <c r="S18" s="90">
        <v>0.26337089209417447</v>
      </c>
    </row>
    <row r="19" spans="2:19">
      <c r="B19">
        <v>150</v>
      </c>
      <c r="C19">
        <v>21700</v>
      </c>
      <c r="D19" s="90">
        <v>4.3256922201862918E-2</v>
      </c>
      <c r="E19" s="90">
        <v>1.201135269822764E-2</v>
      </c>
      <c r="F19" s="90">
        <v>3.8235610987027276E-2</v>
      </c>
      <c r="G19" s="90">
        <v>4.3241025416772841E-2</v>
      </c>
      <c r="H19" s="90">
        <v>5.5760262034180337E-2</v>
      </c>
      <c r="I19" s="90">
        <v>9.5248161503085002E-2</v>
      </c>
      <c r="J19" s="90">
        <v>9.1694113687611933E-2</v>
      </c>
      <c r="K19" s="90">
        <v>8.4089425775487572E-2</v>
      </c>
      <c r="L19" s="90">
        <v>0.10661908278602257</v>
      </c>
      <c r="M19" s="90">
        <v>0.12472559660359722</v>
      </c>
      <c r="N19" s="90">
        <v>0.11072179184768494</v>
      </c>
      <c r="O19" s="90">
        <v>0.1189059336799228</v>
      </c>
      <c r="P19" s="90">
        <v>0.12599938989752243</v>
      </c>
      <c r="Q19" s="90">
        <v>0.12828455131319311</v>
      </c>
      <c r="R19" s="90">
        <v>0.13618117178426781</v>
      </c>
      <c r="S19" s="90">
        <v>0.27770871447470147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planktonic isotopes</vt:lpstr>
      <vt:lpstr>Age models</vt:lpstr>
      <vt:lpstr>Cadmium</vt:lpstr>
      <vt:lpstr>REEs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E Umling</dc:creator>
  <cp:lastModifiedBy>Natalie E Umling</cp:lastModifiedBy>
  <dcterms:created xsi:type="dcterms:W3CDTF">2017-06-21T15:34:11Z</dcterms:created>
  <dcterms:modified xsi:type="dcterms:W3CDTF">2018-04-29T16:09:41Z</dcterms:modified>
</cp:coreProperties>
</file>